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verkeersexamen" sheetId="1" r:id="rId1"/>
    <sheet name="Invulinstructie" sheetId="2" r:id="rId2"/>
  </sheets>
  <definedNames>
    <definedName name="_xlnm.Print_Titles" localSheetId="0">'Uitslag verkeersexamen'!$A:$D,'Uitslag verkeersexamen'!$2:$4</definedName>
  </definedNames>
  <calcPr fullCalcOnLoad="1"/>
</workbook>
</file>

<file path=xl/comments1.xml><?xml version="1.0" encoding="utf-8"?>
<comments xmlns="http://schemas.openxmlformats.org/spreadsheetml/2006/main">
  <authors>
    <author>RYK</author>
  </authors>
  <commentList>
    <comment ref="D2" authorId="0">
      <text>
        <r>
          <rPr>
            <sz val="9"/>
            <rFont val="Tahoma"/>
            <family val="2"/>
          </rPr>
          <t xml:space="preserve">Vul hier het maximale aantal strafpunten in dat een leerling mag hebben
</t>
        </r>
      </text>
    </comment>
    <comment ref="A4" authorId="0">
      <text>
        <r>
          <rPr>
            <sz val="9"/>
            <rFont val="Tahoma"/>
            <family val="2"/>
          </rPr>
          <t>Vul in rij 4 het aantal strafpunten voor de betreffende verrichting in!</t>
        </r>
      </text>
    </comment>
    <comment ref="H5" authorId="0">
      <text>
        <r>
          <rPr>
            <sz val="9"/>
            <rFont val="Tahoma"/>
            <family val="2"/>
          </rPr>
          <t xml:space="preserve">Vul een 1 </t>
        </r>
        <r>
          <rPr>
            <i/>
            <sz val="9"/>
            <rFont val="Tahoma"/>
            <family val="2"/>
          </rPr>
          <t>(cijfer één)</t>
        </r>
        <r>
          <rPr>
            <sz val="9"/>
            <rFont val="Tahoma"/>
            <family val="2"/>
          </rPr>
          <t xml:space="preserve"> in wanneer een leerling deze verrichting niet goed heeft gedaan!</t>
        </r>
      </text>
    </comment>
    <comment ref="A1" authorId="0">
      <text>
        <r>
          <rPr>
            <sz val="9"/>
            <rFont val="Tahoma"/>
            <family val="2"/>
          </rPr>
          <t>Klik hier om naar de invulinstructie te gaan. Of klik op het tabblad beneden</t>
        </r>
      </text>
    </comment>
    <comment ref="E65" authorId="0">
      <text>
        <r>
          <rPr>
            <sz val="9"/>
            <rFont val="Tahoma"/>
            <family val="2"/>
          </rPr>
          <t>Besteed in de klas aandacht aan verrichtingen die vaak fout worden gedaan!</t>
        </r>
      </text>
    </comment>
  </commentList>
</comments>
</file>

<file path=xl/sharedStrings.xml><?xml version="1.0" encoding="utf-8"?>
<sst xmlns="http://schemas.openxmlformats.org/spreadsheetml/2006/main" count="79" uniqueCount="67">
  <si>
    <t>Eventuele opmerkingen</t>
  </si>
  <si>
    <t>Rug
nummer</t>
  </si>
  <si>
    <t>Geeft richting aan naar links</t>
  </si>
  <si>
    <t>Blijft goed rechts rijden</t>
  </si>
  <si>
    <t>Geeft richting aan naar rechts</t>
  </si>
  <si>
    <t>Fietst goed aan de rechterkant</t>
  </si>
  <si>
    <t>Fietst goed rechts</t>
  </si>
  <si>
    <t>Hindert ander verkeer niet</t>
  </si>
  <si>
    <t>controlepost 8 (CP8)</t>
  </si>
  <si>
    <t>controlepost 7 (CP7)</t>
  </si>
  <si>
    <t>controlepost 6 (CP6)</t>
  </si>
  <si>
    <t>controlepost 5 (CP5)</t>
  </si>
  <si>
    <t>controlepost 4 (CP4)</t>
  </si>
  <si>
    <t>controlepost 3 (CP3)</t>
  </si>
  <si>
    <t>controlepost 2 (CP2)</t>
  </si>
  <si>
    <t>Controlepost 1 (CP1)</t>
  </si>
  <si>
    <t>groep</t>
  </si>
  <si>
    <t>voornaam</t>
  </si>
  <si>
    <t>tussenvoegsel</t>
  </si>
  <si>
    <t>achternaam</t>
  </si>
  <si>
    <t>aantal
fout</t>
  </si>
  <si>
    <t>uitslag</t>
  </si>
  <si>
    <t>van</t>
  </si>
  <si>
    <t>Fietst goed in de groep</t>
  </si>
  <si>
    <t>Verleent voorrang aan verkeer op Beckmansingel</t>
  </si>
  <si>
    <t>Verleent voorrang bij het zebrapad</t>
  </si>
  <si>
    <t>Verleent voorrang aan verkeer op het fietspad</t>
  </si>
  <si>
    <t>Kijkt over linkerschouder naar achter</t>
  </si>
  <si>
    <t>Verleent vorrang aan verkeer op de Marathonweg</t>
  </si>
  <si>
    <t>Fietst netjes in de groep</t>
  </si>
  <si>
    <t>Verleent voorrang aan voetgangers op zebrapad</t>
  </si>
  <si>
    <t>Steekt voorzichting het kruispunt over</t>
  </si>
  <si>
    <t>Stopt voor het rode verkeerslicht</t>
  </si>
  <si>
    <t>Kijkt over linkerschouder</t>
  </si>
  <si>
    <t>Stopt weer voor het rode verkeerslicht</t>
  </si>
  <si>
    <t>Verleent voorrang aan verkeer</t>
  </si>
  <si>
    <t>Verleent voorrang aan fietsers</t>
  </si>
  <si>
    <t>Verleent voorrang aan de Floris de Vijfdelaan</t>
  </si>
  <si>
    <t>Verleent voorrang aan tegemoetkomend verkeer</t>
  </si>
  <si>
    <t>Laat verkeer van achter voorgaan</t>
  </si>
  <si>
    <t>Laat tegemoetkomend verkeer voorgaan</t>
  </si>
  <si>
    <t>Steekt linkerhand uit</t>
  </si>
  <si>
    <t>Laat verkeer van achter eerst gaan</t>
  </si>
  <si>
    <t>Verleent voorrang aan verkeer op Marnixlaan</t>
  </si>
  <si>
    <t>Maximum aantal strafpunten:</t>
  </si>
  <si>
    <t>Bekijk hier de invulinstructie</t>
  </si>
  <si>
    <t>goed in de groep fietsen</t>
  </si>
  <si>
    <t>goed rechts rijden</t>
  </si>
  <si>
    <t>richting aangeven naar rechts</t>
  </si>
  <si>
    <t>over linker schouder kijken</t>
  </si>
  <si>
    <t>richting aangeven naar links</t>
  </si>
  <si>
    <t>voorrang verlenen bij zebrapad</t>
  </si>
  <si>
    <t>voorrang verlenen aan overig verkeer</t>
  </si>
  <si>
    <t>voorzichtig oversteken bij voorrang</t>
  </si>
  <si>
    <t>ander verkeer niet hinderen</t>
  </si>
  <si>
    <t>stoppen voor rode verkeerslicht</t>
  </si>
  <si>
    <t>aantal strafpunten voor deze verrichting:</t>
  </si>
  <si>
    <t>totaal aantal keer dat deze 
verrichting niet goed is
gedaan</t>
  </si>
  <si>
    <t>Aantal maal dat deze verrichting niet goed is gedaan per controlepost</t>
  </si>
  <si>
    <t>8z</t>
  </si>
  <si>
    <t>voorbeeld</t>
  </si>
  <si>
    <t>leerling</t>
  </si>
  <si>
    <t>000</t>
  </si>
  <si>
    <t xml:space="preserve">dit is een voorbeeld </t>
  </si>
  <si>
    <t>aantal geslaagd</t>
  </si>
  <si>
    <t>aantal gezakt</t>
  </si>
  <si>
    <t>aantal foutloos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</si>
</sst>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3]dddd\ d\ mmmm\ yyyy"/>
    <numFmt numFmtId="177" formatCode="0.000%"/>
    <numFmt numFmtId="178" formatCode="0.0000%"/>
    <numFmt numFmtId="179" formatCode="0.0%"/>
  </numFmts>
  <fonts count="5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sz val="9"/>
      <name val="Tahoma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1"/>
      <color indexed="10"/>
      <name val="Calibri"/>
      <family val="0"/>
    </font>
    <font>
      <i/>
      <sz val="11"/>
      <color indexed="8"/>
      <name val="Calibri"/>
      <family val="0"/>
    </font>
    <font>
      <u val="single"/>
      <sz val="11"/>
      <color indexed="30"/>
      <name val="Calibri"/>
      <family val="0"/>
    </font>
    <font>
      <sz val="11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rgb="FFFF0000"/>
      </right>
      <top style="thin"/>
      <bottom style="thin"/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/>
    </border>
    <border>
      <left>
        <color indexed="63"/>
      </left>
      <right>
        <color indexed="63"/>
      </right>
      <top style="medium">
        <color rgb="FFFF000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7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16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52" fillId="7" borderId="11" xfId="0" applyFont="1" applyFill="1" applyBorder="1" applyAlignment="1">
      <alignment horizontal="center"/>
    </xf>
    <xf numFmtId="0" fontId="52" fillId="16" borderId="11" xfId="0" applyFont="1" applyFill="1" applyBorder="1" applyAlignment="1">
      <alignment horizontal="center"/>
    </xf>
    <xf numFmtId="0" fontId="52" fillId="12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0" fontId="52" fillId="36" borderId="11" xfId="0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38" borderId="0" xfId="0" applyFill="1" applyAlignment="1">
      <alignment/>
    </xf>
    <xf numFmtId="0" fontId="52" fillId="38" borderId="0" xfId="0" applyFont="1" applyFill="1" applyAlignment="1">
      <alignment horizontal="right"/>
    </xf>
    <xf numFmtId="0" fontId="52" fillId="38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right"/>
    </xf>
    <xf numFmtId="0" fontId="53" fillId="39" borderId="10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52" fillId="38" borderId="21" xfId="0" applyFont="1" applyFill="1" applyBorder="1" applyAlignment="1">
      <alignment horizontal="left" vertical="top"/>
    </xf>
    <xf numFmtId="0" fontId="53" fillId="38" borderId="10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 quotePrefix="1">
      <alignment horizontal="center" vertical="center"/>
    </xf>
    <xf numFmtId="0" fontId="6" fillId="39" borderId="10" xfId="0" applyFont="1" applyFill="1" applyBorder="1" applyAlignment="1">
      <alignment vertical="top" wrapText="1"/>
    </xf>
    <xf numFmtId="0" fontId="54" fillId="39" borderId="11" xfId="0" applyFont="1" applyFill="1" applyBorder="1" applyAlignment="1">
      <alignment/>
    </xf>
    <xf numFmtId="0" fontId="54" fillId="0" borderId="11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9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16" borderId="25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8" fillId="0" borderId="14" xfId="44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40" borderId="25" xfId="0" applyFont="1" applyFill="1" applyBorder="1" applyAlignment="1">
      <alignment horizontal="right" vertical="top" wrapText="1"/>
    </xf>
    <xf numFmtId="0" fontId="9" fillId="40" borderId="26" xfId="0" applyFont="1" applyFill="1" applyBorder="1" applyAlignment="1">
      <alignment horizontal="right" vertical="top" wrapText="1"/>
    </xf>
    <xf numFmtId="0" fontId="9" fillId="40" borderId="10" xfId="0" applyFont="1" applyFill="1" applyBorder="1" applyAlignment="1">
      <alignment horizontal="right" vertical="top" wrapText="1"/>
    </xf>
    <xf numFmtId="0" fontId="3" fillId="12" borderId="27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52" fillId="40" borderId="32" xfId="0" applyFont="1" applyFill="1" applyBorder="1" applyAlignment="1">
      <alignment horizontal="right" vertical="top"/>
    </xf>
    <xf numFmtId="0" fontId="52" fillId="40" borderId="33" xfId="0" applyFont="1" applyFill="1" applyBorder="1" applyAlignment="1">
      <alignment horizontal="right" vertical="top"/>
    </xf>
    <xf numFmtId="0" fontId="8" fillId="0" borderId="0" xfId="44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6"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258B27"/>
      </font>
    </dxf>
    <dxf>
      <font>
        <b/>
        <i val="0"/>
        <color rgb="FFFF0000"/>
      </font>
    </dxf>
    <dxf>
      <font>
        <b/>
        <i val="0"/>
        <color rgb="FF0070C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Uitslag verkeersexamen'!A1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47625</xdr:rowOff>
    </xdr:from>
    <xdr:to>
      <xdr:col>12</xdr:col>
      <xdr:colOff>581025</xdr:colOff>
      <xdr:row>33</xdr:row>
      <xdr:rowOff>152400</xdr:rowOff>
    </xdr:to>
    <xdr:sp>
      <xdr:nvSpPr>
        <xdr:cNvPr id="1" name="Tekstvak 1">
          <a:hlinkClick r:id="rId1"/>
        </xdr:cNvPr>
        <xdr:cNvSpPr txBox="1">
          <a:spLocks noChangeArrowheads="1"/>
        </xdr:cNvSpPr>
      </xdr:nvSpPr>
      <xdr:spPr>
        <a:xfrm>
          <a:off x="371475" y="209550"/>
          <a:ext cx="7524750" cy="528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Vul, aan de hand van de startlijst, de namen van de leerlingen in bij het bijhorende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rugnummer.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Bepaal bij hoeveel strafpunten een leerling gezakt is. Mijn voorstel is bij 5 punten of meer, maar u kunt dit ook bepalen aan de hand van de resultaten. Vul het maximale aantal strafpunten in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 D2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Vul daarna in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rij 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bij iedere controlepost het aantal STRAFPUNTEN in welke de leerling krijgt wanneer hij de betreffende verrichting niet goed zou doen. Hierbij moet u een onderscheid maken per soort verrichting. Bijvoorbeeld: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geen handuisteken naar rechts, niet goed in de groep fietsen       = 1 punt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geen handuisteken naar links, geen voorrang aan voetganger      = 2 punten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geen voorrang verlenen aan verkeer                                                  = 3 punten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niet stoppen voor het rode verkeerslicht                                           = 4 punten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Vul nu per leerling de kolommen per verrichting in. Wanneer een leerling een verrichting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NIET GOED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heeft uitgevoerd vult u in de betreffende rij en kolom een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(cijfer één)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in. Anders hoeft u niets in te vullen.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kolom E wordt automatisch het aantal strafpunten per leerling opgeteld en in kolom F ziet u of een leerling geslaagd is of niet.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 formule hierbij is  de som van de 1 die u heeft ingevuld maal het aantal strafpunten voor de betreffende verrichting)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Bekijk, zeker voor de gezakte leerlingen, even kritisch of u het met deze uitkomst eens bent.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Onderaan de lijst ziet u per verrichting hoe vaak leerlingen hier een fout in gemaakt hebben. Aan verrichtingen die vaak fout gaan kunt u in de verkeersles extra aandacht besteden.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plaats van een geslaagd/gezakt verkeersdiploma kunt u er ook voor kiezen een bijwijs van deelname te geven waarop staat aangegeven hoeveel strafpunten een leerling heeft en welke onderdelen hij wel en niet beheerst.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terug naar het invoerscherm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1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:D1"/>
    </sheetView>
  </sheetViews>
  <sheetFormatPr defaultColWidth="9.140625" defaultRowHeight="12.75"/>
  <cols>
    <col min="1" max="1" width="6.28125" style="0" bestFit="1" customWidth="1"/>
    <col min="2" max="2" width="11.28125" style="0" bestFit="1" customWidth="1"/>
    <col min="3" max="3" width="13.8515625" style="0" bestFit="1" customWidth="1"/>
    <col min="4" max="4" width="14.28125" style="0" bestFit="1" customWidth="1"/>
    <col min="6" max="6" width="14.57421875" style="0" customWidth="1"/>
    <col min="8" max="8" width="14.7109375" style="0" bestFit="1" customWidth="1"/>
    <col min="9" max="9" width="11.7109375" style="0" bestFit="1" customWidth="1"/>
    <col min="10" max="10" width="9.140625" style="0" bestFit="1" customWidth="1"/>
    <col min="11" max="11" width="15.28125" style="0" customWidth="1"/>
    <col min="12" max="12" width="12.421875" style="0" bestFit="1" customWidth="1"/>
    <col min="13" max="13" width="10.7109375" style="0" bestFit="1" customWidth="1"/>
    <col min="14" max="14" width="13.28125" style="0" customWidth="1"/>
    <col min="15" max="15" width="11.8515625" style="0" bestFit="1" customWidth="1"/>
    <col min="16" max="16" width="13.57421875" style="0" customWidth="1"/>
    <col min="17" max="17" width="10.7109375" style="0" customWidth="1"/>
    <col min="18" max="18" width="11.28125" style="0" customWidth="1"/>
    <col min="19" max="20" width="13.57421875" style="0" customWidth="1"/>
    <col min="21" max="21" width="14.00390625" style="0" customWidth="1"/>
    <col min="22" max="22" width="9.8515625" style="0" customWidth="1"/>
    <col min="23" max="23" width="15.28125" style="0" customWidth="1"/>
    <col min="24" max="24" width="12.140625" style="0" customWidth="1"/>
    <col min="25" max="25" width="15.8515625" style="0" customWidth="1"/>
    <col min="26" max="26" width="10.28125" style="0" customWidth="1"/>
    <col min="27" max="27" width="13.57421875" style="0" customWidth="1"/>
    <col min="28" max="28" width="11.421875" style="0" bestFit="1" customWidth="1"/>
    <col min="29" max="29" width="14.7109375" style="0" customWidth="1"/>
    <col min="30" max="30" width="11.00390625" style="0" customWidth="1"/>
    <col min="31" max="31" width="11.57421875" style="0" customWidth="1"/>
    <col min="32" max="32" width="12.7109375" style="0" bestFit="1" customWidth="1"/>
    <col min="33" max="33" width="12.00390625" style="0" bestFit="1" customWidth="1"/>
    <col min="34" max="34" width="11.421875" style="0" bestFit="1" customWidth="1"/>
    <col min="35" max="35" width="11.421875" style="0" customWidth="1"/>
    <col min="36" max="36" width="17.57421875" style="0" customWidth="1"/>
    <col min="37" max="37" width="11.421875" style="0" bestFit="1" customWidth="1"/>
    <col min="38" max="38" width="15.00390625" style="0" customWidth="1"/>
    <col min="39" max="39" width="13.28125" style="0" bestFit="1" customWidth="1"/>
    <col min="40" max="40" width="13.140625" style="0" customWidth="1"/>
    <col min="41" max="41" width="17.8515625" style="0" customWidth="1"/>
    <col min="42" max="42" width="11.421875" style="0" bestFit="1" customWidth="1"/>
    <col min="43" max="43" width="14.28125" style="0" customWidth="1"/>
    <col min="44" max="44" width="11.00390625" style="0" customWidth="1"/>
    <col min="45" max="45" width="13.421875" style="0" customWidth="1"/>
    <col min="46" max="46" width="11.8515625" style="0" customWidth="1"/>
    <col min="47" max="47" width="47.140625" style="0" customWidth="1"/>
  </cols>
  <sheetData>
    <row r="1" spans="1:4" ht="13.5" thickBot="1">
      <c r="A1" s="68" t="s">
        <v>45</v>
      </c>
      <c r="B1" s="68"/>
      <c r="C1" s="68"/>
      <c r="D1" s="68"/>
    </row>
    <row r="2" spans="1:46" ht="13.5" thickBot="1">
      <c r="A2" s="90" t="s">
        <v>44</v>
      </c>
      <c r="B2" s="91"/>
      <c r="C2" s="91"/>
      <c r="D2" s="45">
        <v>5</v>
      </c>
      <c r="H2" s="63" t="s">
        <v>15</v>
      </c>
      <c r="I2" s="64"/>
      <c r="J2" s="64"/>
      <c r="K2" s="64"/>
      <c r="L2" s="64"/>
      <c r="M2" s="65" t="s">
        <v>14</v>
      </c>
      <c r="N2" s="66"/>
      <c r="O2" s="66"/>
      <c r="P2" s="66"/>
      <c r="Q2" s="66"/>
      <c r="R2" s="67"/>
      <c r="S2" s="76" t="s">
        <v>13</v>
      </c>
      <c r="T2" s="77"/>
      <c r="U2" s="77"/>
      <c r="V2" s="78" t="s">
        <v>12</v>
      </c>
      <c r="W2" s="79"/>
      <c r="X2" s="79"/>
      <c r="Y2" s="79"/>
      <c r="Z2" s="79"/>
      <c r="AA2" s="80"/>
      <c r="AB2" s="81" t="s">
        <v>11</v>
      </c>
      <c r="AC2" s="82"/>
      <c r="AD2" s="82"/>
      <c r="AE2" s="82"/>
      <c r="AF2" s="83"/>
      <c r="AG2" s="84" t="s">
        <v>10</v>
      </c>
      <c r="AH2" s="85"/>
      <c r="AI2" s="85"/>
      <c r="AJ2" s="86"/>
      <c r="AK2" s="87" t="s">
        <v>9</v>
      </c>
      <c r="AL2" s="88"/>
      <c r="AM2" s="88"/>
      <c r="AN2" s="88"/>
      <c r="AO2" s="89"/>
      <c r="AP2" s="60" t="s">
        <v>8</v>
      </c>
      <c r="AQ2" s="61"/>
      <c r="AR2" s="61"/>
      <c r="AS2" s="61"/>
      <c r="AT2" s="62"/>
    </row>
    <row r="3" spans="1:47" ht="100.5" thickBot="1">
      <c r="A3" s="27" t="s">
        <v>16</v>
      </c>
      <c r="B3" s="27" t="s">
        <v>17</v>
      </c>
      <c r="C3" s="27" t="s">
        <v>18</v>
      </c>
      <c r="D3" s="27" t="s">
        <v>19</v>
      </c>
      <c r="E3" s="21" t="s">
        <v>20</v>
      </c>
      <c r="F3" s="4" t="s">
        <v>21</v>
      </c>
      <c r="G3" s="2" t="s">
        <v>1</v>
      </c>
      <c r="H3" s="5" t="s">
        <v>3</v>
      </c>
      <c r="I3" s="5" t="s">
        <v>23</v>
      </c>
      <c r="J3" s="5" t="s">
        <v>4</v>
      </c>
      <c r="K3" s="5" t="s">
        <v>24</v>
      </c>
      <c r="L3" s="5" t="s">
        <v>25</v>
      </c>
      <c r="M3" s="7" t="s">
        <v>23</v>
      </c>
      <c r="N3" s="7" t="s">
        <v>26</v>
      </c>
      <c r="O3" s="7" t="s">
        <v>27</v>
      </c>
      <c r="P3" s="7" t="s">
        <v>28</v>
      </c>
      <c r="Q3" s="7" t="s">
        <v>7</v>
      </c>
      <c r="R3" s="7" t="s">
        <v>2</v>
      </c>
      <c r="S3" s="8" t="s">
        <v>29</v>
      </c>
      <c r="T3" s="8" t="s">
        <v>30</v>
      </c>
      <c r="U3" s="8" t="s">
        <v>31</v>
      </c>
      <c r="V3" s="9" t="s">
        <v>29</v>
      </c>
      <c r="W3" s="9" t="s">
        <v>32</v>
      </c>
      <c r="X3" s="9" t="s">
        <v>7</v>
      </c>
      <c r="Y3" s="9" t="s">
        <v>33</v>
      </c>
      <c r="Z3" s="9" t="s">
        <v>2</v>
      </c>
      <c r="AA3" s="9" t="s">
        <v>34</v>
      </c>
      <c r="AB3" s="10" t="s">
        <v>29</v>
      </c>
      <c r="AC3" s="10" t="s">
        <v>33</v>
      </c>
      <c r="AD3" s="10" t="s">
        <v>2</v>
      </c>
      <c r="AE3" s="10" t="s">
        <v>35</v>
      </c>
      <c r="AF3" s="10" t="s">
        <v>36</v>
      </c>
      <c r="AG3" s="11" t="s">
        <v>6</v>
      </c>
      <c r="AH3" s="11" t="s">
        <v>37</v>
      </c>
      <c r="AI3" s="11" t="s">
        <v>2</v>
      </c>
      <c r="AJ3" s="11" t="s">
        <v>38</v>
      </c>
      <c r="AK3" s="12" t="s">
        <v>5</v>
      </c>
      <c r="AL3" s="12" t="s">
        <v>33</v>
      </c>
      <c r="AM3" s="12" t="s">
        <v>2</v>
      </c>
      <c r="AN3" s="12" t="s">
        <v>39</v>
      </c>
      <c r="AO3" s="12" t="s">
        <v>40</v>
      </c>
      <c r="AP3" s="6" t="s">
        <v>23</v>
      </c>
      <c r="AQ3" s="6" t="s">
        <v>33</v>
      </c>
      <c r="AR3" s="6" t="s">
        <v>41</v>
      </c>
      <c r="AS3" s="6" t="s">
        <v>42</v>
      </c>
      <c r="AT3" s="6" t="s">
        <v>43</v>
      </c>
      <c r="AU3" s="1" t="s">
        <v>0</v>
      </c>
    </row>
    <row r="4" spans="1:47" ht="15.75" thickBot="1">
      <c r="A4" s="73" t="s">
        <v>56</v>
      </c>
      <c r="B4" s="74"/>
      <c r="C4" s="74"/>
      <c r="D4" s="74"/>
      <c r="E4" s="74"/>
      <c r="F4" s="74"/>
      <c r="G4" s="75"/>
      <c r="H4" s="46">
        <v>1</v>
      </c>
      <c r="I4" s="46">
        <v>1</v>
      </c>
      <c r="J4" s="46">
        <v>1</v>
      </c>
      <c r="K4" s="46">
        <v>3</v>
      </c>
      <c r="L4" s="46">
        <v>2</v>
      </c>
      <c r="M4" s="46">
        <v>1</v>
      </c>
      <c r="N4" s="46">
        <v>3</v>
      </c>
      <c r="O4" s="46">
        <v>2</v>
      </c>
      <c r="P4" s="46">
        <v>3</v>
      </c>
      <c r="Q4" s="46">
        <v>2</v>
      </c>
      <c r="R4" s="46">
        <v>2</v>
      </c>
      <c r="S4" s="46">
        <v>1</v>
      </c>
      <c r="T4" s="46">
        <v>2</v>
      </c>
      <c r="U4" s="46">
        <v>1</v>
      </c>
      <c r="V4" s="46">
        <v>1</v>
      </c>
      <c r="W4" s="46">
        <v>4</v>
      </c>
      <c r="X4" s="46">
        <v>2</v>
      </c>
      <c r="Y4" s="46">
        <v>2</v>
      </c>
      <c r="Z4" s="46">
        <v>2</v>
      </c>
      <c r="AA4" s="46">
        <v>4</v>
      </c>
      <c r="AB4" s="46">
        <v>1</v>
      </c>
      <c r="AC4" s="46">
        <v>2</v>
      </c>
      <c r="AD4" s="46">
        <v>2</v>
      </c>
      <c r="AE4" s="46">
        <v>3</v>
      </c>
      <c r="AF4" s="46">
        <v>3</v>
      </c>
      <c r="AG4" s="46">
        <v>1</v>
      </c>
      <c r="AH4" s="46">
        <v>3</v>
      </c>
      <c r="AI4" s="46">
        <v>2</v>
      </c>
      <c r="AJ4" s="46">
        <v>3</v>
      </c>
      <c r="AK4" s="46">
        <v>1</v>
      </c>
      <c r="AL4" s="46">
        <v>2</v>
      </c>
      <c r="AM4" s="46">
        <v>2</v>
      </c>
      <c r="AN4" s="46">
        <v>3</v>
      </c>
      <c r="AO4" s="46">
        <v>3</v>
      </c>
      <c r="AP4" s="46">
        <v>1</v>
      </c>
      <c r="AQ4" s="46">
        <v>2</v>
      </c>
      <c r="AR4" s="46">
        <v>2</v>
      </c>
      <c r="AS4" s="46">
        <v>3</v>
      </c>
      <c r="AT4" s="46">
        <v>3</v>
      </c>
      <c r="AU4" s="31"/>
    </row>
    <row r="5" spans="1:47" ht="15.75" thickBot="1">
      <c r="A5" s="44" t="s">
        <v>59</v>
      </c>
      <c r="B5" s="44" t="s">
        <v>60</v>
      </c>
      <c r="C5" s="44" t="s">
        <v>22</v>
      </c>
      <c r="D5" s="44" t="s">
        <v>61</v>
      </c>
      <c r="E5" s="49">
        <f aca="true" t="shared" si="0" ref="E5:E54">IF(G5&lt;&gt;"",(H5*$H$4)+(I5*$I$4)+(J5*$J$4)+(K5*$K$4)+(L5*$L$4)+(M5*$M$4)+(N5*$N$4)+(O5*$O$4)+(P5*$P$4)+(Q5*$Q$4)+(R5*$R$4)+(S5*$S$4)+(T5*$T$4)+(U5*$U$4)+(V5*$V$4)+(W5*$W$4)+(X5*$X$4)+(Y5*$Y$4)+(Z5*$Z$4)+(AA5*$AA$4)+(AB5*$AB$4)+(AC5*$AC$4)+(AD5*$AD$4)+(AE5*$AE$4)+(AF5*$AF$4)+(AG5*$AG$4)+(AH5*$AH$4)+(AI5*$AI$4)+(AJ5*$AJ$4)+(AK5*$AK$4)+(AL5*$AL$4)+(AM5*$AM$4)+(AN5*$AN$4)+(AO5*$AO$4)+(AP5*$AP$4)+(AQ5*$AQ$4)+(AR5*$AR$4)+(AS5*$AS$4)+(AT5*$AT$4),"")</f>
        <v>7</v>
      </c>
      <c r="F5" s="43" t="str">
        <f>IF(G5&lt;&gt;"",IF(E5&gt;=D$2,"gezakt","geslaagd"),"")</f>
        <v>gezakt</v>
      </c>
      <c r="G5" s="47" t="s">
        <v>62</v>
      </c>
      <c r="H5" s="30"/>
      <c r="I5" s="30">
        <v>1</v>
      </c>
      <c r="J5" s="30"/>
      <c r="K5" s="30">
        <v>1</v>
      </c>
      <c r="L5" s="30"/>
      <c r="M5" s="30"/>
      <c r="N5" s="30">
        <v>1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48" t="s">
        <v>63</v>
      </c>
    </row>
    <row r="6" spans="1:47" ht="13.5" thickBot="1">
      <c r="A6" s="3"/>
      <c r="B6" s="3"/>
      <c r="C6" s="3"/>
      <c r="D6" s="3"/>
      <c r="E6" s="50">
        <f t="shared" si="0"/>
        <v>0</v>
      </c>
      <c r="F6" s="28" t="str">
        <f>IF(G6&lt;&gt;"",IF(E6&gt;=D$2,"gezakt","geslaagd"),"")</f>
        <v>geslaagd</v>
      </c>
      <c r="G6" s="4">
        <v>1</v>
      </c>
      <c r="H6" s="13"/>
      <c r="I6" s="13"/>
      <c r="J6" s="13"/>
      <c r="K6" s="13"/>
      <c r="L6" s="13"/>
      <c r="M6" s="14"/>
      <c r="N6" s="14"/>
      <c r="O6" s="14"/>
      <c r="P6" s="14"/>
      <c r="Q6" s="14"/>
      <c r="R6" s="14"/>
      <c r="S6" s="15"/>
      <c r="T6" s="15"/>
      <c r="U6" s="15"/>
      <c r="V6" s="16"/>
      <c r="W6" s="16"/>
      <c r="X6" s="16"/>
      <c r="Y6" s="16"/>
      <c r="Z6" s="16"/>
      <c r="AA6" s="16"/>
      <c r="AB6" s="17"/>
      <c r="AC6" s="17"/>
      <c r="AD6" s="17"/>
      <c r="AE6" s="17"/>
      <c r="AF6" s="17"/>
      <c r="AG6" s="18"/>
      <c r="AH6" s="18"/>
      <c r="AI6" s="18"/>
      <c r="AJ6" s="18"/>
      <c r="AK6" s="19"/>
      <c r="AL6" s="19"/>
      <c r="AM6" s="19"/>
      <c r="AN6" s="19"/>
      <c r="AO6" s="19"/>
      <c r="AP6" s="20"/>
      <c r="AQ6" s="20"/>
      <c r="AR6" s="20"/>
      <c r="AS6" s="20"/>
      <c r="AT6" s="20"/>
      <c r="AU6" s="3"/>
    </row>
    <row r="7" spans="1:47" ht="13.5" thickBot="1">
      <c r="A7" s="3"/>
      <c r="B7" s="3"/>
      <c r="C7" s="3"/>
      <c r="D7" s="3"/>
      <c r="E7" s="50">
        <f t="shared" si="0"/>
        <v>0</v>
      </c>
      <c r="F7" s="28" t="str">
        <f>IF(G7&lt;&gt;"",IF(E7&gt;=D$2,"gezakt","geslaagd"),"")</f>
        <v>geslaagd</v>
      </c>
      <c r="G7" s="4">
        <v>2</v>
      </c>
      <c r="H7" s="13"/>
      <c r="I7" s="13"/>
      <c r="J7" s="13"/>
      <c r="K7" s="13"/>
      <c r="L7" s="13"/>
      <c r="M7" s="14"/>
      <c r="N7" s="14"/>
      <c r="O7" s="14"/>
      <c r="P7" s="14"/>
      <c r="Q7" s="14"/>
      <c r="R7" s="14"/>
      <c r="S7" s="15"/>
      <c r="T7" s="15"/>
      <c r="U7" s="15"/>
      <c r="V7" s="16"/>
      <c r="W7" s="16"/>
      <c r="X7" s="16"/>
      <c r="Y7" s="16"/>
      <c r="Z7" s="16"/>
      <c r="AA7" s="16"/>
      <c r="AB7" s="17"/>
      <c r="AC7" s="17"/>
      <c r="AD7" s="17"/>
      <c r="AE7" s="17"/>
      <c r="AF7" s="17"/>
      <c r="AG7" s="18"/>
      <c r="AH7" s="18"/>
      <c r="AI7" s="18"/>
      <c r="AJ7" s="18"/>
      <c r="AK7" s="19"/>
      <c r="AL7" s="19"/>
      <c r="AM7" s="19"/>
      <c r="AN7" s="19"/>
      <c r="AO7" s="19"/>
      <c r="AP7" s="20"/>
      <c r="AQ7" s="20"/>
      <c r="AR7" s="20"/>
      <c r="AS7" s="20"/>
      <c r="AT7" s="20"/>
      <c r="AU7" s="3"/>
    </row>
    <row r="8" spans="1:47" ht="13.5" thickBot="1">
      <c r="A8" s="3"/>
      <c r="B8" s="3"/>
      <c r="C8" s="3"/>
      <c r="D8" s="3"/>
      <c r="E8" s="50">
        <f t="shared" si="0"/>
        <v>0</v>
      </c>
      <c r="F8" s="28" t="str">
        <f>IF(G8&lt;&gt;"",IF(E8&gt;=D$2,"gezakt","geslaagd"),"")</f>
        <v>geslaagd</v>
      </c>
      <c r="G8" s="4">
        <v>3</v>
      </c>
      <c r="H8" s="13"/>
      <c r="I8" s="13"/>
      <c r="J8" s="13"/>
      <c r="K8" s="13"/>
      <c r="L8" s="13"/>
      <c r="M8" s="14"/>
      <c r="N8" s="14"/>
      <c r="O8" s="14"/>
      <c r="P8" s="14"/>
      <c r="Q8" s="14"/>
      <c r="R8" s="14"/>
      <c r="S8" s="15"/>
      <c r="T8" s="15"/>
      <c r="U8" s="15"/>
      <c r="V8" s="16"/>
      <c r="W8" s="16"/>
      <c r="X8" s="16"/>
      <c r="Y8" s="16"/>
      <c r="Z8" s="16"/>
      <c r="AA8" s="16"/>
      <c r="AB8" s="17"/>
      <c r="AC8" s="17"/>
      <c r="AD8" s="17"/>
      <c r="AE8" s="17"/>
      <c r="AF8" s="17"/>
      <c r="AG8" s="18"/>
      <c r="AH8" s="18"/>
      <c r="AI8" s="18"/>
      <c r="AJ8" s="18"/>
      <c r="AK8" s="19"/>
      <c r="AL8" s="19"/>
      <c r="AM8" s="19"/>
      <c r="AN8" s="19"/>
      <c r="AO8" s="19"/>
      <c r="AP8" s="20"/>
      <c r="AQ8" s="20"/>
      <c r="AR8" s="20"/>
      <c r="AS8" s="20"/>
      <c r="AT8" s="20"/>
      <c r="AU8" s="3"/>
    </row>
    <row r="9" spans="1:47" ht="13.5" thickBot="1">
      <c r="A9" s="3"/>
      <c r="B9" s="3"/>
      <c r="C9" s="3"/>
      <c r="D9" s="3"/>
      <c r="E9" s="50">
        <f t="shared" si="0"/>
        <v>0</v>
      </c>
      <c r="F9" s="28" t="str">
        <f aca="true" t="shared" si="1" ref="F9:F55">IF(G9&lt;&gt;"",IF(E9&gt;=D$2,"gezakt","geslaagd"),"")</f>
        <v>geslaagd</v>
      </c>
      <c r="G9" s="4">
        <v>4</v>
      </c>
      <c r="H9" s="13"/>
      <c r="I9" s="13"/>
      <c r="J9" s="13"/>
      <c r="K9" s="13"/>
      <c r="L9" s="13"/>
      <c r="M9" s="14"/>
      <c r="N9" s="14"/>
      <c r="O9" s="14"/>
      <c r="P9" s="14"/>
      <c r="Q9" s="14"/>
      <c r="R9" s="14"/>
      <c r="S9" s="15"/>
      <c r="T9" s="15"/>
      <c r="U9" s="15"/>
      <c r="V9" s="16"/>
      <c r="W9" s="16"/>
      <c r="X9" s="16"/>
      <c r="Y9" s="16"/>
      <c r="Z9" s="16"/>
      <c r="AA9" s="16"/>
      <c r="AB9" s="17"/>
      <c r="AC9" s="17"/>
      <c r="AD9" s="17"/>
      <c r="AE9" s="17"/>
      <c r="AF9" s="17"/>
      <c r="AG9" s="18"/>
      <c r="AH9" s="18"/>
      <c r="AI9" s="18"/>
      <c r="AJ9" s="18"/>
      <c r="AK9" s="19"/>
      <c r="AL9" s="19"/>
      <c r="AM9" s="19"/>
      <c r="AN9" s="19"/>
      <c r="AO9" s="19"/>
      <c r="AP9" s="20"/>
      <c r="AQ9" s="20"/>
      <c r="AR9" s="20"/>
      <c r="AS9" s="20"/>
      <c r="AT9" s="20"/>
      <c r="AU9" s="3"/>
    </row>
    <row r="10" spans="1:47" ht="13.5" thickBot="1">
      <c r="A10" s="3"/>
      <c r="B10" s="3"/>
      <c r="C10" s="3"/>
      <c r="D10" s="3"/>
      <c r="E10" s="50">
        <f t="shared" si="0"/>
        <v>0</v>
      </c>
      <c r="F10" s="28" t="str">
        <f t="shared" si="1"/>
        <v>geslaagd</v>
      </c>
      <c r="G10" s="4">
        <v>5</v>
      </c>
      <c r="H10" s="13"/>
      <c r="I10" s="13"/>
      <c r="J10" s="13"/>
      <c r="K10" s="13"/>
      <c r="L10" s="13"/>
      <c r="M10" s="14"/>
      <c r="N10" s="14"/>
      <c r="O10" s="14"/>
      <c r="P10" s="14"/>
      <c r="Q10" s="14"/>
      <c r="R10" s="14"/>
      <c r="S10" s="15"/>
      <c r="T10" s="15"/>
      <c r="U10" s="15"/>
      <c r="V10" s="16"/>
      <c r="W10" s="16"/>
      <c r="X10" s="16"/>
      <c r="Y10" s="16"/>
      <c r="Z10" s="16"/>
      <c r="AA10" s="16"/>
      <c r="AB10" s="17"/>
      <c r="AC10" s="17"/>
      <c r="AD10" s="17"/>
      <c r="AE10" s="17"/>
      <c r="AF10" s="17"/>
      <c r="AG10" s="18"/>
      <c r="AH10" s="18"/>
      <c r="AI10" s="18"/>
      <c r="AJ10" s="18"/>
      <c r="AK10" s="19"/>
      <c r="AL10" s="19"/>
      <c r="AM10" s="19"/>
      <c r="AN10" s="19"/>
      <c r="AO10" s="19"/>
      <c r="AP10" s="20"/>
      <c r="AQ10" s="20"/>
      <c r="AR10" s="20"/>
      <c r="AS10" s="20"/>
      <c r="AT10" s="20"/>
      <c r="AU10" s="3"/>
    </row>
    <row r="11" spans="1:47" ht="13.5" thickBot="1">
      <c r="A11" s="3"/>
      <c r="B11" s="3"/>
      <c r="C11" s="3"/>
      <c r="D11" s="3"/>
      <c r="E11" s="50">
        <f t="shared" si="0"/>
        <v>0</v>
      </c>
      <c r="F11" s="28" t="str">
        <f t="shared" si="1"/>
        <v>geslaagd</v>
      </c>
      <c r="G11" s="4">
        <v>6</v>
      </c>
      <c r="H11" s="13"/>
      <c r="I11" s="13"/>
      <c r="J11" s="13"/>
      <c r="K11" s="13"/>
      <c r="L11" s="13"/>
      <c r="M11" s="14"/>
      <c r="N11" s="14"/>
      <c r="O11" s="14"/>
      <c r="P11" s="14"/>
      <c r="Q11" s="14"/>
      <c r="R11" s="14"/>
      <c r="S11" s="15"/>
      <c r="T11" s="15"/>
      <c r="U11" s="15"/>
      <c r="V11" s="16"/>
      <c r="W11" s="16"/>
      <c r="X11" s="16"/>
      <c r="Y11" s="16"/>
      <c r="Z11" s="16"/>
      <c r="AA11" s="16"/>
      <c r="AB11" s="17"/>
      <c r="AC11" s="17"/>
      <c r="AD11" s="17"/>
      <c r="AE11" s="17"/>
      <c r="AF11" s="17"/>
      <c r="AG11" s="18"/>
      <c r="AH11" s="18"/>
      <c r="AI11" s="18"/>
      <c r="AJ11" s="18"/>
      <c r="AK11" s="19"/>
      <c r="AL11" s="19"/>
      <c r="AM11" s="19"/>
      <c r="AN11" s="19"/>
      <c r="AO11" s="19"/>
      <c r="AP11" s="20"/>
      <c r="AQ11" s="20"/>
      <c r="AR11" s="20"/>
      <c r="AS11" s="20"/>
      <c r="AT11" s="20"/>
      <c r="AU11" s="3"/>
    </row>
    <row r="12" spans="1:47" ht="13.5" thickBot="1">
      <c r="A12" s="3"/>
      <c r="B12" s="3"/>
      <c r="C12" s="3"/>
      <c r="D12" s="3"/>
      <c r="E12" s="50">
        <f t="shared" si="0"/>
        <v>0</v>
      </c>
      <c r="F12" s="28" t="str">
        <f t="shared" si="1"/>
        <v>geslaagd</v>
      </c>
      <c r="G12" s="4">
        <v>7</v>
      </c>
      <c r="H12" s="13"/>
      <c r="I12" s="13"/>
      <c r="J12" s="13"/>
      <c r="K12" s="13"/>
      <c r="L12" s="13"/>
      <c r="M12" s="14"/>
      <c r="N12" s="14"/>
      <c r="O12" s="14"/>
      <c r="P12" s="14"/>
      <c r="Q12" s="14"/>
      <c r="R12" s="14"/>
      <c r="S12" s="15"/>
      <c r="T12" s="15"/>
      <c r="U12" s="15"/>
      <c r="V12" s="16"/>
      <c r="W12" s="16"/>
      <c r="X12" s="16"/>
      <c r="Y12" s="16"/>
      <c r="Z12" s="16"/>
      <c r="AA12" s="16"/>
      <c r="AB12" s="17"/>
      <c r="AC12" s="17"/>
      <c r="AD12" s="17"/>
      <c r="AE12" s="17"/>
      <c r="AF12" s="17"/>
      <c r="AG12" s="18"/>
      <c r="AH12" s="18"/>
      <c r="AI12" s="18"/>
      <c r="AJ12" s="18"/>
      <c r="AK12" s="19"/>
      <c r="AL12" s="19"/>
      <c r="AM12" s="19"/>
      <c r="AN12" s="19"/>
      <c r="AO12" s="19"/>
      <c r="AP12" s="20"/>
      <c r="AQ12" s="20"/>
      <c r="AR12" s="20"/>
      <c r="AS12" s="20"/>
      <c r="AT12" s="20"/>
      <c r="AU12" s="3"/>
    </row>
    <row r="13" spans="1:47" ht="13.5" thickBot="1">
      <c r="A13" s="3"/>
      <c r="B13" s="3"/>
      <c r="C13" s="3"/>
      <c r="D13" s="3"/>
      <c r="E13" s="50">
        <f t="shared" si="0"/>
        <v>0</v>
      </c>
      <c r="F13" s="28" t="str">
        <f t="shared" si="1"/>
        <v>geslaagd</v>
      </c>
      <c r="G13" s="4">
        <v>8</v>
      </c>
      <c r="H13" s="13"/>
      <c r="I13" s="13"/>
      <c r="J13" s="13"/>
      <c r="K13" s="13"/>
      <c r="L13" s="13"/>
      <c r="M13" s="14"/>
      <c r="N13" s="14"/>
      <c r="O13" s="14"/>
      <c r="P13" s="14"/>
      <c r="Q13" s="14"/>
      <c r="R13" s="14"/>
      <c r="S13" s="15"/>
      <c r="T13" s="15"/>
      <c r="U13" s="15"/>
      <c r="V13" s="16"/>
      <c r="W13" s="16"/>
      <c r="X13" s="16"/>
      <c r="Y13" s="16"/>
      <c r="Z13" s="16"/>
      <c r="AA13" s="16"/>
      <c r="AB13" s="17"/>
      <c r="AC13" s="17"/>
      <c r="AD13" s="17"/>
      <c r="AE13" s="17"/>
      <c r="AF13" s="17"/>
      <c r="AG13" s="18"/>
      <c r="AH13" s="18"/>
      <c r="AI13" s="18"/>
      <c r="AJ13" s="18"/>
      <c r="AK13" s="19"/>
      <c r="AL13" s="19"/>
      <c r="AM13" s="19"/>
      <c r="AN13" s="19"/>
      <c r="AO13" s="19"/>
      <c r="AP13" s="20"/>
      <c r="AQ13" s="20"/>
      <c r="AR13" s="20"/>
      <c r="AS13" s="20"/>
      <c r="AT13" s="20"/>
      <c r="AU13" s="3"/>
    </row>
    <row r="14" spans="1:47" ht="13.5" thickBot="1">
      <c r="A14" s="3"/>
      <c r="B14" s="3"/>
      <c r="C14" s="3"/>
      <c r="D14" s="3"/>
      <c r="E14" s="50">
        <f t="shared" si="0"/>
        <v>0</v>
      </c>
      <c r="F14" s="28" t="str">
        <f t="shared" si="1"/>
        <v>geslaagd</v>
      </c>
      <c r="G14" s="4">
        <v>9</v>
      </c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4"/>
      <c r="S14" s="15"/>
      <c r="T14" s="15"/>
      <c r="U14" s="15"/>
      <c r="V14" s="16"/>
      <c r="W14" s="16"/>
      <c r="X14" s="16"/>
      <c r="Y14" s="16"/>
      <c r="Z14" s="16"/>
      <c r="AA14" s="16"/>
      <c r="AB14" s="17"/>
      <c r="AC14" s="17"/>
      <c r="AD14" s="17"/>
      <c r="AE14" s="17"/>
      <c r="AF14" s="17"/>
      <c r="AG14" s="18"/>
      <c r="AH14" s="18"/>
      <c r="AI14" s="18"/>
      <c r="AJ14" s="18"/>
      <c r="AK14" s="19"/>
      <c r="AL14" s="19"/>
      <c r="AM14" s="19"/>
      <c r="AN14" s="19"/>
      <c r="AO14" s="19"/>
      <c r="AP14" s="20"/>
      <c r="AQ14" s="20"/>
      <c r="AR14" s="20"/>
      <c r="AS14" s="20"/>
      <c r="AT14" s="20"/>
      <c r="AU14" s="3"/>
    </row>
    <row r="15" spans="1:47" ht="13.5" thickBot="1">
      <c r="A15" s="3"/>
      <c r="B15" s="3"/>
      <c r="C15" s="3"/>
      <c r="D15" s="3"/>
      <c r="E15" s="50">
        <f t="shared" si="0"/>
        <v>0</v>
      </c>
      <c r="F15" s="28" t="str">
        <f t="shared" si="1"/>
        <v>geslaagd</v>
      </c>
      <c r="G15" s="4">
        <v>10</v>
      </c>
      <c r="H15" s="13"/>
      <c r="I15" s="13"/>
      <c r="J15" s="13"/>
      <c r="K15" s="13"/>
      <c r="L15" s="13"/>
      <c r="M15" s="14"/>
      <c r="N15" s="14"/>
      <c r="O15" s="14"/>
      <c r="P15" s="14"/>
      <c r="Q15" s="14"/>
      <c r="R15" s="14"/>
      <c r="S15" s="15"/>
      <c r="T15" s="15"/>
      <c r="U15" s="15"/>
      <c r="V15" s="16"/>
      <c r="W15" s="16"/>
      <c r="X15" s="16"/>
      <c r="Y15" s="16"/>
      <c r="Z15" s="16"/>
      <c r="AA15" s="16"/>
      <c r="AB15" s="17"/>
      <c r="AC15" s="17"/>
      <c r="AD15" s="17"/>
      <c r="AE15" s="17"/>
      <c r="AF15" s="17"/>
      <c r="AG15" s="18"/>
      <c r="AH15" s="18"/>
      <c r="AI15" s="18"/>
      <c r="AJ15" s="18"/>
      <c r="AK15" s="19"/>
      <c r="AL15" s="19"/>
      <c r="AM15" s="19"/>
      <c r="AN15" s="19"/>
      <c r="AO15" s="19"/>
      <c r="AP15" s="20"/>
      <c r="AQ15" s="20"/>
      <c r="AR15" s="20"/>
      <c r="AS15" s="20"/>
      <c r="AT15" s="20"/>
      <c r="AU15" s="3"/>
    </row>
    <row r="16" spans="1:47" ht="13.5" thickBot="1">
      <c r="A16" s="3"/>
      <c r="B16" s="3"/>
      <c r="C16" s="3"/>
      <c r="D16" s="3"/>
      <c r="E16" s="50">
        <f t="shared" si="0"/>
        <v>0</v>
      </c>
      <c r="F16" s="28" t="str">
        <f t="shared" si="1"/>
        <v>geslaagd</v>
      </c>
      <c r="G16" s="4">
        <v>11</v>
      </c>
      <c r="H16" s="13"/>
      <c r="I16" s="13"/>
      <c r="J16" s="13"/>
      <c r="K16" s="13"/>
      <c r="L16" s="13"/>
      <c r="M16" s="14"/>
      <c r="N16" s="14"/>
      <c r="O16" s="14"/>
      <c r="P16" s="14"/>
      <c r="Q16" s="14"/>
      <c r="R16" s="14"/>
      <c r="S16" s="15"/>
      <c r="T16" s="15"/>
      <c r="U16" s="15"/>
      <c r="V16" s="16"/>
      <c r="W16" s="16"/>
      <c r="X16" s="16"/>
      <c r="Y16" s="16"/>
      <c r="Z16" s="16"/>
      <c r="AA16" s="16"/>
      <c r="AB16" s="17"/>
      <c r="AC16" s="17"/>
      <c r="AD16" s="17"/>
      <c r="AE16" s="17"/>
      <c r="AF16" s="17"/>
      <c r="AG16" s="18"/>
      <c r="AH16" s="18"/>
      <c r="AI16" s="18"/>
      <c r="AJ16" s="18"/>
      <c r="AK16" s="19"/>
      <c r="AL16" s="19"/>
      <c r="AM16" s="19"/>
      <c r="AN16" s="19"/>
      <c r="AO16" s="19"/>
      <c r="AP16" s="20"/>
      <c r="AQ16" s="20"/>
      <c r="AR16" s="20"/>
      <c r="AS16" s="20"/>
      <c r="AT16" s="20"/>
      <c r="AU16" s="3"/>
    </row>
    <row r="17" spans="1:47" ht="13.5" thickBot="1">
      <c r="A17" s="3"/>
      <c r="B17" s="3"/>
      <c r="C17" s="3"/>
      <c r="D17" s="3"/>
      <c r="E17" s="50">
        <f t="shared" si="0"/>
        <v>0</v>
      </c>
      <c r="F17" s="28" t="str">
        <f t="shared" si="1"/>
        <v>geslaagd</v>
      </c>
      <c r="G17" s="4">
        <v>12</v>
      </c>
      <c r="H17" s="13"/>
      <c r="I17" s="13"/>
      <c r="J17" s="13"/>
      <c r="K17" s="13"/>
      <c r="L17" s="13"/>
      <c r="M17" s="14"/>
      <c r="N17" s="14"/>
      <c r="O17" s="14"/>
      <c r="P17" s="14"/>
      <c r="Q17" s="14"/>
      <c r="R17" s="14"/>
      <c r="S17" s="15"/>
      <c r="T17" s="15"/>
      <c r="U17" s="15"/>
      <c r="V17" s="16"/>
      <c r="W17" s="16"/>
      <c r="X17" s="16"/>
      <c r="Y17" s="16"/>
      <c r="Z17" s="16"/>
      <c r="AA17" s="16"/>
      <c r="AB17" s="17"/>
      <c r="AC17" s="17"/>
      <c r="AD17" s="17"/>
      <c r="AE17" s="17"/>
      <c r="AF17" s="17"/>
      <c r="AG17" s="18"/>
      <c r="AH17" s="18"/>
      <c r="AI17" s="18"/>
      <c r="AJ17" s="18"/>
      <c r="AK17" s="19"/>
      <c r="AL17" s="19"/>
      <c r="AM17" s="19"/>
      <c r="AN17" s="19"/>
      <c r="AO17" s="19"/>
      <c r="AP17" s="20"/>
      <c r="AQ17" s="20"/>
      <c r="AR17" s="20"/>
      <c r="AS17" s="20"/>
      <c r="AT17" s="20"/>
      <c r="AU17" s="25"/>
    </row>
    <row r="18" spans="1:47" ht="13.5" thickBot="1">
      <c r="A18" s="3"/>
      <c r="B18" s="3"/>
      <c r="C18" s="3"/>
      <c r="D18" s="3"/>
      <c r="E18" s="50">
        <f t="shared" si="0"/>
        <v>0</v>
      </c>
      <c r="F18" s="28" t="str">
        <f t="shared" si="1"/>
        <v>geslaagd</v>
      </c>
      <c r="G18" s="4">
        <v>13</v>
      </c>
      <c r="H18" s="13"/>
      <c r="I18" s="13"/>
      <c r="J18" s="13"/>
      <c r="K18" s="13"/>
      <c r="L18" s="13"/>
      <c r="M18" s="14"/>
      <c r="N18" s="14"/>
      <c r="O18" s="14"/>
      <c r="P18" s="14"/>
      <c r="Q18" s="14"/>
      <c r="R18" s="14"/>
      <c r="S18" s="15"/>
      <c r="T18" s="15"/>
      <c r="U18" s="15"/>
      <c r="V18" s="16"/>
      <c r="W18" s="16"/>
      <c r="X18" s="16"/>
      <c r="Y18" s="16"/>
      <c r="Z18" s="16"/>
      <c r="AA18" s="16"/>
      <c r="AB18" s="17"/>
      <c r="AC18" s="17"/>
      <c r="AD18" s="17"/>
      <c r="AE18" s="17"/>
      <c r="AF18" s="17"/>
      <c r="AG18" s="18"/>
      <c r="AH18" s="18"/>
      <c r="AI18" s="18"/>
      <c r="AJ18" s="18"/>
      <c r="AK18" s="19"/>
      <c r="AL18" s="19"/>
      <c r="AM18" s="19"/>
      <c r="AN18" s="19"/>
      <c r="AO18" s="19"/>
      <c r="AP18" s="20"/>
      <c r="AQ18" s="20"/>
      <c r="AR18" s="20"/>
      <c r="AS18" s="20"/>
      <c r="AT18" s="20"/>
      <c r="AU18" s="25"/>
    </row>
    <row r="19" spans="1:47" ht="13.5" thickBot="1">
      <c r="A19" s="3"/>
      <c r="B19" s="3"/>
      <c r="C19" s="3"/>
      <c r="D19" s="3"/>
      <c r="E19" s="50">
        <f t="shared" si="0"/>
        <v>0</v>
      </c>
      <c r="F19" s="28" t="str">
        <f t="shared" si="1"/>
        <v>geslaagd</v>
      </c>
      <c r="G19" s="4">
        <v>14</v>
      </c>
      <c r="H19" s="13"/>
      <c r="I19" s="13"/>
      <c r="J19" s="13"/>
      <c r="K19" s="13"/>
      <c r="L19" s="13"/>
      <c r="M19" s="14"/>
      <c r="N19" s="14"/>
      <c r="O19" s="14"/>
      <c r="P19" s="14"/>
      <c r="Q19" s="14"/>
      <c r="R19" s="14"/>
      <c r="S19" s="15"/>
      <c r="T19" s="15"/>
      <c r="U19" s="15"/>
      <c r="V19" s="16"/>
      <c r="W19" s="16"/>
      <c r="X19" s="16"/>
      <c r="Y19" s="16"/>
      <c r="Z19" s="16"/>
      <c r="AA19" s="16"/>
      <c r="AB19" s="17"/>
      <c r="AC19" s="17"/>
      <c r="AD19" s="17"/>
      <c r="AE19" s="17"/>
      <c r="AF19" s="17"/>
      <c r="AG19" s="18"/>
      <c r="AH19" s="18"/>
      <c r="AI19" s="18"/>
      <c r="AJ19" s="18"/>
      <c r="AK19" s="19"/>
      <c r="AL19" s="19"/>
      <c r="AM19" s="19"/>
      <c r="AN19" s="19"/>
      <c r="AO19" s="19"/>
      <c r="AP19" s="20"/>
      <c r="AQ19" s="20"/>
      <c r="AR19" s="20"/>
      <c r="AS19" s="20"/>
      <c r="AT19" s="20"/>
      <c r="AU19" s="25"/>
    </row>
    <row r="20" spans="1:47" ht="13.5" thickBot="1">
      <c r="A20" s="3"/>
      <c r="B20" s="3"/>
      <c r="C20" s="3"/>
      <c r="D20" s="3"/>
      <c r="E20" s="50">
        <f t="shared" si="0"/>
        <v>0</v>
      </c>
      <c r="F20" s="28" t="str">
        <f t="shared" si="1"/>
        <v>geslaagd</v>
      </c>
      <c r="G20" s="4">
        <v>15</v>
      </c>
      <c r="H20" s="13"/>
      <c r="I20" s="13"/>
      <c r="J20" s="13"/>
      <c r="K20" s="13"/>
      <c r="L20" s="13"/>
      <c r="M20" s="14"/>
      <c r="N20" s="14"/>
      <c r="O20" s="14"/>
      <c r="P20" s="14"/>
      <c r="Q20" s="14"/>
      <c r="R20" s="14"/>
      <c r="S20" s="15"/>
      <c r="T20" s="15"/>
      <c r="U20" s="15"/>
      <c r="V20" s="16"/>
      <c r="W20" s="16"/>
      <c r="X20" s="16"/>
      <c r="Y20" s="16"/>
      <c r="Z20" s="16"/>
      <c r="AA20" s="16"/>
      <c r="AB20" s="17"/>
      <c r="AC20" s="17"/>
      <c r="AD20" s="17"/>
      <c r="AE20" s="17"/>
      <c r="AF20" s="17"/>
      <c r="AG20" s="18"/>
      <c r="AH20" s="18"/>
      <c r="AI20" s="18"/>
      <c r="AJ20" s="18"/>
      <c r="AK20" s="19"/>
      <c r="AL20" s="19"/>
      <c r="AM20" s="19"/>
      <c r="AN20" s="19"/>
      <c r="AO20" s="19"/>
      <c r="AP20" s="20"/>
      <c r="AQ20" s="20"/>
      <c r="AR20" s="20"/>
      <c r="AS20" s="20"/>
      <c r="AT20" s="20"/>
      <c r="AU20" s="26"/>
    </row>
    <row r="21" spans="1:47" ht="13.5" thickBot="1">
      <c r="A21" s="3"/>
      <c r="B21" s="3"/>
      <c r="C21" s="3"/>
      <c r="D21" s="3"/>
      <c r="E21" s="50">
        <f t="shared" si="0"/>
        <v>0</v>
      </c>
      <c r="F21" s="28" t="str">
        <f t="shared" si="1"/>
        <v>geslaagd</v>
      </c>
      <c r="G21" s="4">
        <v>16</v>
      </c>
      <c r="H21" s="13"/>
      <c r="I21" s="13"/>
      <c r="J21" s="13"/>
      <c r="K21" s="13"/>
      <c r="L21" s="13"/>
      <c r="M21" s="14"/>
      <c r="N21" s="14"/>
      <c r="O21" s="14"/>
      <c r="P21" s="14"/>
      <c r="Q21" s="14"/>
      <c r="R21" s="14"/>
      <c r="S21" s="15"/>
      <c r="T21" s="15"/>
      <c r="U21" s="15"/>
      <c r="V21" s="16"/>
      <c r="W21" s="16"/>
      <c r="X21" s="16"/>
      <c r="Y21" s="16"/>
      <c r="Z21" s="16"/>
      <c r="AA21" s="16"/>
      <c r="AB21" s="17"/>
      <c r="AC21" s="17"/>
      <c r="AD21" s="17"/>
      <c r="AE21" s="17"/>
      <c r="AF21" s="17"/>
      <c r="AG21" s="18"/>
      <c r="AH21" s="18"/>
      <c r="AI21" s="18"/>
      <c r="AJ21" s="18"/>
      <c r="AK21" s="19"/>
      <c r="AL21" s="19"/>
      <c r="AM21" s="19"/>
      <c r="AN21" s="19"/>
      <c r="AO21" s="19"/>
      <c r="AP21" s="20"/>
      <c r="AQ21" s="20"/>
      <c r="AR21" s="20"/>
      <c r="AS21" s="20"/>
      <c r="AT21" s="20"/>
      <c r="AU21" s="25"/>
    </row>
    <row r="22" spans="1:47" ht="13.5" thickBot="1">
      <c r="A22" s="3"/>
      <c r="B22" s="3"/>
      <c r="C22" s="3"/>
      <c r="D22" s="3"/>
      <c r="E22" s="50">
        <f t="shared" si="0"/>
        <v>0</v>
      </c>
      <c r="F22" s="28" t="str">
        <f t="shared" si="1"/>
        <v>geslaagd</v>
      </c>
      <c r="G22" s="4">
        <v>17</v>
      </c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5"/>
      <c r="T22" s="15"/>
      <c r="U22" s="15"/>
      <c r="V22" s="16"/>
      <c r="W22" s="16"/>
      <c r="X22" s="16"/>
      <c r="Y22" s="16"/>
      <c r="Z22" s="16"/>
      <c r="AA22" s="16"/>
      <c r="AB22" s="17"/>
      <c r="AC22" s="17"/>
      <c r="AD22" s="17"/>
      <c r="AE22" s="17"/>
      <c r="AF22" s="17"/>
      <c r="AG22" s="18"/>
      <c r="AH22" s="18"/>
      <c r="AI22" s="18"/>
      <c r="AJ22" s="18"/>
      <c r="AK22" s="19"/>
      <c r="AL22" s="19"/>
      <c r="AM22" s="19"/>
      <c r="AN22" s="19"/>
      <c r="AO22" s="19"/>
      <c r="AP22" s="20"/>
      <c r="AQ22" s="20"/>
      <c r="AR22" s="20"/>
      <c r="AS22" s="20"/>
      <c r="AT22" s="20"/>
      <c r="AU22" s="3"/>
    </row>
    <row r="23" spans="1:47" ht="13.5" thickBot="1">
      <c r="A23" s="3"/>
      <c r="B23" s="3"/>
      <c r="C23" s="3"/>
      <c r="D23" s="3"/>
      <c r="E23" s="50">
        <f t="shared" si="0"/>
        <v>0</v>
      </c>
      <c r="F23" s="28" t="str">
        <f t="shared" si="1"/>
        <v>geslaagd</v>
      </c>
      <c r="G23" s="4">
        <v>18</v>
      </c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5"/>
      <c r="T23" s="15"/>
      <c r="U23" s="15"/>
      <c r="V23" s="16"/>
      <c r="W23" s="16"/>
      <c r="X23" s="16"/>
      <c r="Y23" s="16"/>
      <c r="Z23" s="16"/>
      <c r="AA23" s="16"/>
      <c r="AB23" s="17"/>
      <c r="AC23" s="17"/>
      <c r="AD23" s="17"/>
      <c r="AE23" s="17"/>
      <c r="AF23" s="17"/>
      <c r="AG23" s="18"/>
      <c r="AH23" s="18"/>
      <c r="AI23" s="18"/>
      <c r="AJ23" s="18"/>
      <c r="AK23" s="19"/>
      <c r="AL23" s="19"/>
      <c r="AM23" s="19"/>
      <c r="AN23" s="19"/>
      <c r="AO23" s="19"/>
      <c r="AP23" s="20"/>
      <c r="AQ23" s="20"/>
      <c r="AR23" s="20"/>
      <c r="AS23" s="20"/>
      <c r="AT23" s="20"/>
      <c r="AU23" s="3"/>
    </row>
    <row r="24" spans="1:47" ht="13.5" thickBot="1">
      <c r="A24" s="3"/>
      <c r="B24" s="3"/>
      <c r="C24" s="3"/>
      <c r="D24" s="3"/>
      <c r="E24" s="50">
        <f t="shared" si="0"/>
        <v>0</v>
      </c>
      <c r="F24" s="28" t="str">
        <f t="shared" si="1"/>
        <v>geslaagd</v>
      </c>
      <c r="G24" s="4">
        <v>19</v>
      </c>
      <c r="H24" s="13"/>
      <c r="I24" s="13"/>
      <c r="J24" s="13"/>
      <c r="K24" s="13"/>
      <c r="L24" s="13"/>
      <c r="M24" s="14"/>
      <c r="N24" s="14"/>
      <c r="O24" s="14"/>
      <c r="P24" s="14"/>
      <c r="Q24" s="14"/>
      <c r="R24" s="14"/>
      <c r="S24" s="15"/>
      <c r="T24" s="15"/>
      <c r="U24" s="15"/>
      <c r="V24" s="16"/>
      <c r="W24" s="16"/>
      <c r="X24" s="16"/>
      <c r="Y24" s="16"/>
      <c r="Z24" s="16"/>
      <c r="AA24" s="16"/>
      <c r="AB24" s="17"/>
      <c r="AC24" s="17"/>
      <c r="AD24" s="17"/>
      <c r="AE24" s="17"/>
      <c r="AF24" s="17"/>
      <c r="AG24" s="18"/>
      <c r="AH24" s="18"/>
      <c r="AI24" s="18"/>
      <c r="AJ24" s="18"/>
      <c r="AK24" s="19"/>
      <c r="AL24" s="19"/>
      <c r="AM24" s="19"/>
      <c r="AN24" s="19"/>
      <c r="AO24" s="19"/>
      <c r="AP24" s="20"/>
      <c r="AQ24" s="20"/>
      <c r="AR24" s="20"/>
      <c r="AS24" s="20"/>
      <c r="AT24" s="20"/>
      <c r="AU24" s="3"/>
    </row>
    <row r="25" spans="1:47" ht="13.5" thickBot="1">
      <c r="A25" s="3"/>
      <c r="B25" s="3"/>
      <c r="C25" s="3"/>
      <c r="D25" s="3"/>
      <c r="E25" s="50">
        <f t="shared" si="0"/>
        <v>0</v>
      </c>
      <c r="F25" s="28" t="str">
        <f t="shared" si="1"/>
        <v>geslaagd</v>
      </c>
      <c r="G25" s="4">
        <v>20</v>
      </c>
      <c r="H25" s="13"/>
      <c r="I25" s="13"/>
      <c r="J25" s="13"/>
      <c r="K25" s="13"/>
      <c r="L25" s="13"/>
      <c r="M25" s="14"/>
      <c r="N25" s="14"/>
      <c r="O25" s="14"/>
      <c r="P25" s="14"/>
      <c r="Q25" s="14"/>
      <c r="R25" s="14"/>
      <c r="S25" s="15"/>
      <c r="T25" s="15"/>
      <c r="U25" s="15"/>
      <c r="V25" s="16"/>
      <c r="W25" s="16"/>
      <c r="X25" s="16"/>
      <c r="Y25" s="16"/>
      <c r="Z25" s="16"/>
      <c r="AA25" s="16"/>
      <c r="AB25" s="17"/>
      <c r="AC25" s="17"/>
      <c r="AD25" s="17"/>
      <c r="AE25" s="17"/>
      <c r="AF25" s="17"/>
      <c r="AG25" s="18"/>
      <c r="AH25" s="18"/>
      <c r="AI25" s="18"/>
      <c r="AJ25" s="18"/>
      <c r="AK25" s="19"/>
      <c r="AL25" s="19"/>
      <c r="AM25" s="19"/>
      <c r="AN25" s="19"/>
      <c r="AO25" s="19"/>
      <c r="AP25" s="20"/>
      <c r="AQ25" s="20"/>
      <c r="AR25" s="20"/>
      <c r="AS25" s="20"/>
      <c r="AT25" s="20"/>
      <c r="AU25" s="3"/>
    </row>
    <row r="26" spans="1:47" ht="13.5" thickBot="1">
      <c r="A26" s="3"/>
      <c r="B26" s="3"/>
      <c r="C26" s="3"/>
      <c r="D26" s="3"/>
      <c r="E26" s="50">
        <f t="shared" si="0"/>
        <v>0</v>
      </c>
      <c r="F26" s="28" t="str">
        <f t="shared" si="1"/>
        <v>geslaagd</v>
      </c>
      <c r="G26" s="4">
        <v>21</v>
      </c>
      <c r="H26" s="13"/>
      <c r="I26" s="13"/>
      <c r="J26" s="13"/>
      <c r="K26" s="13"/>
      <c r="L26" s="13"/>
      <c r="M26" s="14"/>
      <c r="N26" s="14"/>
      <c r="O26" s="14"/>
      <c r="P26" s="14"/>
      <c r="Q26" s="14"/>
      <c r="R26" s="14"/>
      <c r="S26" s="15"/>
      <c r="T26" s="15"/>
      <c r="U26" s="15"/>
      <c r="V26" s="16"/>
      <c r="W26" s="16"/>
      <c r="X26" s="16"/>
      <c r="Y26" s="16"/>
      <c r="Z26" s="16"/>
      <c r="AA26" s="16"/>
      <c r="AB26" s="17"/>
      <c r="AC26" s="17"/>
      <c r="AD26" s="17"/>
      <c r="AE26" s="17"/>
      <c r="AF26" s="17"/>
      <c r="AG26" s="18"/>
      <c r="AH26" s="18"/>
      <c r="AI26" s="18"/>
      <c r="AJ26" s="18"/>
      <c r="AK26" s="19"/>
      <c r="AL26" s="19"/>
      <c r="AM26" s="19"/>
      <c r="AN26" s="19"/>
      <c r="AO26" s="19"/>
      <c r="AP26" s="20"/>
      <c r="AQ26" s="20"/>
      <c r="AR26" s="20"/>
      <c r="AS26" s="20"/>
      <c r="AT26" s="20"/>
      <c r="AU26" s="3"/>
    </row>
    <row r="27" spans="1:47" ht="13.5" thickBot="1">
      <c r="A27" s="3"/>
      <c r="B27" s="3"/>
      <c r="C27" s="3"/>
      <c r="D27" s="3"/>
      <c r="E27" s="50">
        <f t="shared" si="0"/>
        <v>0</v>
      </c>
      <c r="F27" s="28" t="str">
        <f t="shared" si="1"/>
        <v>geslaagd</v>
      </c>
      <c r="G27" s="4">
        <v>22</v>
      </c>
      <c r="H27" s="13"/>
      <c r="I27" s="13"/>
      <c r="J27" s="13"/>
      <c r="K27" s="13"/>
      <c r="L27" s="13"/>
      <c r="M27" s="14"/>
      <c r="N27" s="14"/>
      <c r="O27" s="14"/>
      <c r="P27" s="14"/>
      <c r="Q27" s="14"/>
      <c r="R27" s="14"/>
      <c r="S27" s="15"/>
      <c r="T27" s="15"/>
      <c r="U27" s="15"/>
      <c r="V27" s="16"/>
      <c r="W27" s="16"/>
      <c r="X27" s="16"/>
      <c r="Y27" s="16"/>
      <c r="Z27" s="16"/>
      <c r="AA27" s="16"/>
      <c r="AB27" s="17"/>
      <c r="AC27" s="17"/>
      <c r="AD27" s="17"/>
      <c r="AE27" s="17"/>
      <c r="AF27" s="17"/>
      <c r="AG27" s="18"/>
      <c r="AH27" s="18"/>
      <c r="AI27" s="18"/>
      <c r="AJ27" s="18"/>
      <c r="AK27" s="19"/>
      <c r="AL27" s="19"/>
      <c r="AM27" s="19"/>
      <c r="AN27" s="19"/>
      <c r="AO27" s="19"/>
      <c r="AP27" s="20"/>
      <c r="AQ27" s="20"/>
      <c r="AR27" s="20"/>
      <c r="AS27" s="20"/>
      <c r="AT27" s="20"/>
      <c r="AU27" s="3"/>
    </row>
    <row r="28" spans="1:47" ht="13.5" thickBot="1">
      <c r="A28" s="3"/>
      <c r="B28" s="3"/>
      <c r="C28" s="3"/>
      <c r="D28" s="3"/>
      <c r="E28" s="50">
        <f t="shared" si="0"/>
        <v>0</v>
      </c>
      <c r="F28" s="28" t="str">
        <f t="shared" si="1"/>
        <v>geslaagd</v>
      </c>
      <c r="G28" s="4">
        <v>23</v>
      </c>
      <c r="H28" s="13"/>
      <c r="I28" s="13"/>
      <c r="J28" s="13"/>
      <c r="K28" s="13"/>
      <c r="L28" s="13"/>
      <c r="M28" s="14"/>
      <c r="N28" s="14"/>
      <c r="O28" s="14"/>
      <c r="P28" s="14"/>
      <c r="Q28" s="14"/>
      <c r="R28" s="14"/>
      <c r="S28" s="15"/>
      <c r="T28" s="15"/>
      <c r="U28" s="15"/>
      <c r="V28" s="16"/>
      <c r="W28" s="16"/>
      <c r="X28" s="16"/>
      <c r="Y28" s="16"/>
      <c r="Z28" s="16"/>
      <c r="AA28" s="16"/>
      <c r="AB28" s="17"/>
      <c r="AC28" s="17"/>
      <c r="AD28" s="17"/>
      <c r="AE28" s="17"/>
      <c r="AF28" s="17"/>
      <c r="AG28" s="18"/>
      <c r="AH28" s="18"/>
      <c r="AI28" s="18"/>
      <c r="AJ28" s="18"/>
      <c r="AK28" s="19"/>
      <c r="AL28" s="19"/>
      <c r="AM28" s="19"/>
      <c r="AN28" s="19"/>
      <c r="AO28" s="19"/>
      <c r="AP28" s="20"/>
      <c r="AQ28" s="20"/>
      <c r="AR28" s="20"/>
      <c r="AS28" s="20"/>
      <c r="AT28" s="20"/>
      <c r="AU28" s="3"/>
    </row>
    <row r="29" spans="1:47" ht="13.5" thickBot="1">
      <c r="A29" s="3"/>
      <c r="B29" s="3"/>
      <c r="C29" s="3"/>
      <c r="D29" s="3"/>
      <c r="E29" s="50">
        <f t="shared" si="0"/>
        <v>0</v>
      </c>
      <c r="F29" s="28" t="str">
        <f t="shared" si="1"/>
        <v>geslaagd</v>
      </c>
      <c r="G29" s="4">
        <v>24</v>
      </c>
      <c r="H29" s="13"/>
      <c r="I29" s="13"/>
      <c r="J29" s="13"/>
      <c r="K29" s="13"/>
      <c r="L29" s="13"/>
      <c r="M29" s="14"/>
      <c r="N29" s="14"/>
      <c r="O29" s="14"/>
      <c r="P29" s="14"/>
      <c r="Q29" s="14"/>
      <c r="R29" s="14"/>
      <c r="S29" s="15"/>
      <c r="T29" s="15"/>
      <c r="U29" s="15"/>
      <c r="V29" s="16"/>
      <c r="W29" s="16"/>
      <c r="X29" s="16"/>
      <c r="Y29" s="16"/>
      <c r="Z29" s="16"/>
      <c r="AA29" s="16"/>
      <c r="AB29" s="17"/>
      <c r="AC29" s="17"/>
      <c r="AD29" s="17"/>
      <c r="AE29" s="17"/>
      <c r="AF29" s="17"/>
      <c r="AG29" s="18"/>
      <c r="AH29" s="18"/>
      <c r="AI29" s="18"/>
      <c r="AJ29" s="18"/>
      <c r="AK29" s="19"/>
      <c r="AL29" s="19"/>
      <c r="AM29" s="19"/>
      <c r="AN29" s="19"/>
      <c r="AO29" s="19"/>
      <c r="AP29" s="20"/>
      <c r="AQ29" s="20"/>
      <c r="AR29" s="20"/>
      <c r="AS29" s="20"/>
      <c r="AT29" s="20"/>
      <c r="AU29" s="3"/>
    </row>
    <row r="30" spans="1:47" ht="13.5" thickBot="1">
      <c r="A30" s="3"/>
      <c r="B30" s="3"/>
      <c r="C30" s="3"/>
      <c r="D30" s="3"/>
      <c r="E30" s="50">
        <f t="shared" si="0"/>
        <v>0</v>
      </c>
      <c r="F30" s="28" t="str">
        <f t="shared" si="1"/>
        <v>geslaagd</v>
      </c>
      <c r="G30" s="4">
        <v>25</v>
      </c>
      <c r="H30" s="13"/>
      <c r="I30" s="13"/>
      <c r="J30" s="13"/>
      <c r="K30" s="13"/>
      <c r="L30" s="13"/>
      <c r="M30" s="14"/>
      <c r="N30" s="14"/>
      <c r="O30" s="14"/>
      <c r="P30" s="14"/>
      <c r="Q30" s="14"/>
      <c r="R30" s="14"/>
      <c r="S30" s="15"/>
      <c r="T30" s="15"/>
      <c r="U30" s="15"/>
      <c r="V30" s="16"/>
      <c r="W30" s="16"/>
      <c r="X30" s="16"/>
      <c r="Y30" s="16"/>
      <c r="Z30" s="16"/>
      <c r="AA30" s="16"/>
      <c r="AB30" s="17"/>
      <c r="AC30" s="17"/>
      <c r="AD30" s="17"/>
      <c r="AE30" s="17"/>
      <c r="AF30" s="17"/>
      <c r="AG30" s="18"/>
      <c r="AH30" s="18"/>
      <c r="AI30" s="18"/>
      <c r="AJ30" s="18"/>
      <c r="AK30" s="19"/>
      <c r="AL30" s="19"/>
      <c r="AM30" s="19"/>
      <c r="AN30" s="19"/>
      <c r="AO30" s="19"/>
      <c r="AP30" s="20"/>
      <c r="AQ30" s="20"/>
      <c r="AR30" s="20"/>
      <c r="AS30" s="20"/>
      <c r="AT30" s="20"/>
      <c r="AU30" s="3"/>
    </row>
    <row r="31" spans="1:47" ht="13.5" thickBot="1">
      <c r="A31" s="3"/>
      <c r="B31" s="3"/>
      <c r="C31" s="3"/>
      <c r="D31" s="3"/>
      <c r="E31" s="50">
        <f t="shared" si="0"/>
        <v>0</v>
      </c>
      <c r="F31" s="28" t="str">
        <f t="shared" si="1"/>
        <v>geslaagd</v>
      </c>
      <c r="G31" s="4">
        <v>26</v>
      </c>
      <c r="H31" s="13"/>
      <c r="I31" s="13"/>
      <c r="J31" s="13"/>
      <c r="K31" s="13"/>
      <c r="L31" s="13"/>
      <c r="M31" s="14"/>
      <c r="N31" s="14"/>
      <c r="O31" s="14"/>
      <c r="P31" s="14"/>
      <c r="Q31" s="14"/>
      <c r="R31" s="14"/>
      <c r="S31" s="15"/>
      <c r="T31" s="15"/>
      <c r="U31" s="15"/>
      <c r="V31" s="16"/>
      <c r="W31" s="16"/>
      <c r="X31" s="16"/>
      <c r="Y31" s="16"/>
      <c r="Z31" s="16"/>
      <c r="AA31" s="16"/>
      <c r="AB31" s="17"/>
      <c r="AC31" s="17"/>
      <c r="AD31" s="17"/>
      <c r="AE31" s="17"/>
      <c r="AF31" s="17"/>
      <c r="AG31" s="18"/>
      <c r="AH31" s="18"/>
      <c r="AI31" s="18"/>
      <c r="AJ31" s="18"/>
      <c r="AK31" s="19"/>
      <c r="AL31" s="19"/>
      <c r="AM31" s="19"/>
      <c r="AN31" s="19"/>
      <c r="AO31" s="19"/>
      <c r="AP31" s="20"/>
      <c r="AQ31" s="20"/>
      <c r="AR31" s="20"/>
      <c r="AS31" s="20"/>
      <c r="AT31" s="20"/>
      <c r="AU31" s="3"/>
    </row>
    <row r="32" spans="1:47" ht="13.5" thickBot="1">
      <c r="A32" s="3"/>
      <c r="B32" s="3"/>
      <c r="C32" s="3"/>
      <c r="D32" s="3"/>
      <c r="E32" s="50">
        <f t="shared" si="0"/>
        <v>0</v>
      </c>
      <c r="F32" s="28" t="str">
        <f t="shared" si="1"/>
        <v>geslaagd</v>
      </c>
      <c r="G32" s="4">
        <v>27</v>
      </c>
      <c r="H32" s="13"/>
      <c r="I32" s="13"/>
      <c r="J32" s="13"/>
      <c r="K32" s="13"/>
      <c r="L32" s="13"/>
      <c r="M32" s="14"/>
      <c r="N32" s="14"/>
      <c r="O32" s="14"/>
      <c r="P32" s="14"/>
      <c r="Q32" s="14"/>
      <c r="R32" s="14"/>
      <c r="S32" s="15"/>
      <c r="T32" s="15"/>
      <c r="U32" s="15"/>
      <c r="V32" s="16"/>
      <c r="W32" s="16"/>
      <c r="X32" s="16"/>
      <c r="Y32" s="16"/>
      <c r="Z32" s="16"/>
      <c r="AA32" s="16"/>
      <c r="AB32" s="17"/>
      <c r="AC32" s="17"/>
      <c r="AD32" s="17"/>
      <c r="AE32" s="17"/>
      <c r="AF32" s="17"/>
      <c r="AG32" s="18"/>
      <c r="AH32" s="18"/>
      <c r="AI32" s="18"/>
      <c r="AJ32" s="18"/>
      <c r="AK32" s="19"/>
      <c r="AL32" s="19"/>
      <c r="AM32" s="19"/>
      <c r="AN32" s="19"/>
      <c r="AO32" s="19"/>
      <c r="AP32" s="20"/>
      <c r="AQ32" s="20"/>
      <c r="AR32" s="20"/>
      <c r="AS32" s="20"/>
      <c r="AT32" s="20"/>
      <c r="AU32" s="3"/>
    </row>
    <row r="33" spans="1:47" ht="13.5" thickBot="1">
      <c r="A33" s="3"/>
      <c r="B33" s="3"/>
      <c r="C33" s="3"/>
      <c r="D33" s="3"/>
      <c r="E33" s="50">
        <f t="shared" si="0"/>
        <v>0</v>
      </c>
      <c r="F33" s="28" t="str">
        <f t="shared" si="1"/>
        <v>geslaagd</v>
      </c>
      <c r="G33" s="4">
        <v>28</v>
      </c>
      <c r="H33" s="13"/>
      <c r="I33" s="13"/>
      <c r="J33" s="13"/>
      <c r="K33" s="13"/>
      <c r="L33" s="13"/>
      <c r="M33" s="14"/>
      <c r="N33" s="14"/>
      <c r="O33" s="14"/>
      <c r="P33" s="14"/>
      <c r="Q33" s="14"/>
      <c r="R33" s="14"/>
      <c r="S33" s="15"/>
      <c r="T33" s="15"/>
      <c r="U33" s="15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8"/>
      <c r="AH33" s="18"/>
      <c r="AI33" s="18"/>
      <c r="AJ33" s="18"/>
      <c r="AK33" s="19"/>
      <c r="AL33" s="19"/>
      <c r="AM33" s="19"/>
      <c r="AN33" s="19"/>
      <c r="AO33" s="19"/>
      <c r="AP33" s="20"/>
      <c r="AQ33" s="20"/>
      <c r="AR33" s="20"/>
      <c r="AS33" s="20"/>
      <c r="AT33" s="20"/>
      <c r="AU33" s="3"/>
    </row>
    <row r="34" spans="1:47" ht="13.5" thickBot="1">
      <c r="A34" s="3"/>
      <c r="B34" s="3"/>
      <c r="C34" s="3"/>
      <c r="D34" s="3"/>
      <c r="E34" s="50">
        <f t="shared" si="0"/>
        <v>0</v>
      </c>
      <c r="F34" s="28" t="str">
        <f t="shared" si="1"/>
        <v>geslaagd</v>
      </c>
      <c r="G34" s="4">
        <v>29</v>
      </c>
      <c r="H34" s="13"/>
      <c r="I34" s="13"/>
      <c r="J34" s="13"/>
      <c r="K34" s="13"/>
      <c r="L34" s="13"/>
      <c r="M34" s="14"/>
      <c r="N34" s="14"/>
      <c r="O34" s="14"/>
      <c r="P34" s="14"/>
      <c r="Q34" s="14"/>
      <c r="R34" s="14"/>
      <c r="S34" s="15"/>
      <c r="T34" s="15"/>
      <c r="U34" s="15"/>
      <c r="V34" s="16"/>
      <c r="W34" s="16"/>
      <c r="X34" s="16"/>
      <c r="Y34" s="16"/>
      <c r="Z34" s="16"/>
      <c r="AA34" s="16"/>
      <c r="AB34" s="17"/>
      <c r="AC34" s="17"/>
      <c r="AD34" s="17"/>
      <c r="AE34" s="17"/>
      <c r="AF34" s="17"/>
      <c r="AG34" s="18"/>
      <c r="AH34" s="18"/>
      <c r="AI34" s="18"/>
      <c r="AJ34" s="18"/>
      <c r="AK34" s="19"/>
      <c r="AL34" s="19"/>
      <c r="AM34" s="19"/>
      <c r="AN34" s="19"/>
      <c r="AO34" s="19"/>
      <c r="AP34" s="20"/>
      <c r="AQ34" s="20"/>
      <c r="AR34" s="20"/>
      <c r="AS34" s="20"/>
      <c r="AT34" s="20"/>
      <c r="AU34" s="3"/>
    </row>
    <row r="35" spans="1:47" ht="13.5" thickBot="1">
      <c r="A35" s="3"/>
      <c r="B35" s="3"/>
      <c r="C35" s="3"/>
      <c r="D35" s="3"/>
      <c r="E35" s="50">
        <f t="shared" si="0"/>
        <v>0</v>
      </c>
      <c r="F35" s="28" t="str">
        <f t="shared" si="1"/>
        <v>geslaagd</v>
      </c>
      <c r="G35" s="4">
        <v>30</v>
      </c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5"/>
      <c r="T35" s="15"/>
      <c r="U35" s="15"/>
      <c r="V35" s="16"/>
      <c r="W35" s="16"/>
      <c r="X35" s="16"/>
      <c r="Y35" s="16"/>
      <c r="Z35" s="16"/>
      <c r="AA35" s="16"/>
      <c r="AB35" s="17"/>
      <c r="AC35" s="17"/>
      <c r="AD35" s="17"/>
      <c r="AE35" s="17"/>
      <c r="AF35" s="17"/>
      <c r="AG35" s="18"/>
      <c r="AH35" s="18"/>
      <c r="AI35" s="18"/>
      <c r="AJ35" s="18"/>
      <c r="AK35" s="19"/>
      <c r="AL35" s="19"/>
      <c r="AM35" s="19"/>
      <c r="AN35" s="19"/>
      <c r="AO35" s="19"/>
      <c r="AP35" s="20"/>
      <c r="AQ35" s="20"/>
      <c r="AR35" s="20"/>
      <c r="AS35" s="20"/>
      <c r="AT35" s="20"/>
      <c r="AU35" s="3"/>
    </row>
    <row r="36" spans="1:47" ht="13.5" thickBot="1">
      <c r="A36" s="3"/>
      <c r="B36" s="3"/>
      <c r="C36" s="3"/>
      <c r="D36" s="3"/>
      <c r="E36" s="50">
        <f t="shared" si="0"/>
        <v>0</v>
      </c>
      <c r="F36" s="28" t="str">
        <f t="shared" si="1"/>
        <v>geslaagd</v>
      </c>
      <c r="G36" s="4">
        <v>31</v>
      </c>
      <c r="H36" s="13"/>
      <c r="I36" s="13"/>
      <c r="J36" s="13"/>
      <c r="K36" s="13"/>
      <c r="L36" s="13"/>
      <c r="M36" s="14"/>
      <c r="N36" s="14"/>
      <c r="O36" s="14"/>
      <c r="P36" s="14"/>
      <c r="Q36" s="14"/>
      <c r="R36" s="14"/>
      <c r="S36" s="15"/>
      <c r="T36" s="15"/>
      <c r="U36" s="15"/>
      <c r="V36" s="16"/>
      <c r="W36" s="16"/>
      <c r="X36" s="16"/>
      <c r="Y36" s="16"/>
      <c r="Z36" s="16"/>
      <c r="AA36" s="16"/>
      <c r="AB36" s="17"/>
      <c r="AC36" s="17"/>
      <c r="AD36" s="17"/>
      <c r="AE36" s="17"/>
      <c r="AF36" s="17"/>
      <c r="AG36" s="18"/>
      <c r="AH36" s="18"/>
      <c r="AI36" s="18"/>
      <c r="AJ36" s="18"/>
      <c r="AK36" s="19"/>
      <c r="AL36" s="19"/>
      <c r="AM36" s="19"/>
      <c r="AN36" s="19"/>
      <c r="AO36" s="19"/>
      <c r="AP36" s="20"/>
      <c r="AQ36" s="20"/>
      <c r="AR36" s="20"/>
      <c r="AS36" s="20"/>
      <c r="AT36" s="20"/>
      <c r="AU36" s="3"/>
    </row>
    <row r="37" spans="1:47" ht="13.5" thickBot="1">
      <c r="A37" s="3"/>
      <c r="B37" s="3"/>
      <c r="C37" s="3"/>
      <c r="D37" s="3"/>
      <c r="E37" s="50">
        <f t="shared" si="0"/>
        <v>0</v>
      </c>
      <c r="F37" s="28" t="str">
        <f t="shared" si="1"/>
        <v>geslaagd</v>
      </c>
      <c r="G37" s="4">
        <v>32</v>
      </c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5"/>
      <c r="T37" s="15"/>
      <c r="U37" s="15"/>
      <c r="V37" s="16"/>
      <c r="W37" s="16"/>
      <c r="X37" s="16"/>
      <c r="Y37" s="16"/>
      <c r="Z37" s="16"/>
      <c r="AA37" s="16"/>
      <c r="AB37" s="17"/>
      <c r="AC37" s="17"/>
      <c r="AD37" s="17"/>
      <c r="AE37" s="17"/>
      <c r="AF37" s="17"/>
      <c r="AG37" s="18"/>
      <c r="AH37" s="18"/>
      <c r="AI37" s="18"/>
      <c r="AJ37" s="18"/>
      <c r="AK37" s="19"/>
      <c r="AL37" s="19"/>
      <c r="AM37" s="19"/>
      <c r="AN37" s="19"/>
      <c r="AO37" s="19"/>
      <c r="AP37" s="20"/>
      <c r="AQ37" s="20"/>
      <c r="AR37" s="20"/>
      <c r="AS37" s="20"/>
      <c r="AT37" s="20"/>
      <c r="AU37" s="3"/>
    </row>
    <row r="38" spans="1:47" ht="13.5" thickBot="1">
      <c r="A38" s="3"/>
      <c r="B38" s="3"/>
      <c r="C38" s="3"/>
      <c r="D38" s="3"/>
      <c r="E38" s="50">
        <f t="shared" si="0"/>
        <v>0</v>
      </c>
      <c r="F38" s="28" t="str">
        <f t="shared" si="1"/>
        <v>geslaagd</v>
      </c>
      <c r="G38" s="4">
        <v>33</v>
      </c>
      <c r="H38" s="13"/>
      <c r="I38" s="13"/>
      <c r="J38" s="13"/>
      <c r="K38" s="13"/>
      <c r="L38" s="13"/>
      <c r="M38" s="14"/>
      <c r="N38" s="14"/>
      <c r="O38" s="14"/>
      <c r="P38" s="14"/>
      <c r="Q38" s="14"/>
      <c r="R38" s="14"/>
      <c r="S38" s="15"/>
      <c r="T38" s="15"/>
      <c r="U38" s="15"/>
      <c r="V38" s="16"/>
      <c r="W38" s="16"/>
      <c r="X38" s="16"/>
      <c r="Y38" s="16"/>
      <c r="Z38" s="16"/>
      <c r="AA38" s="16"/>
      <c r="AB38" s="17"/>
      <c r="AC38" s="17"/>
      <c r="AD38" s="17"/>
      <c r="AE38" s="17"/>
      <c r="AF38" s="17"/>
      <c r="AG38" s="18"/>
      <c r="AH38" s="18"/>
      <c r="AI38" s="18"/>
      <c r="AJ38" s="18"/>
      <c r="AK38" s="19"/>
      <c r="AL38" s="19"/>
      <c r="AM38" s="19"/>
      <c r="AN38" s="19"/>
      <c r="AO38" s="19"/>
      <c r="AP38" s="20"/>
      <c r="AQ38" s="20"/>
      <c r="AR38" s="20"/>
      <c r="AS38" s="20"/>
      <c r="AT38" s="20"/>
      <c r="AU38" s="3"/>
    </row>
    <row r="39" spans="1:47" ht="13.5" thickBot="1">
      <c r="A39" s="3"/>
      <c r="B39" s="3"/>
      <c r="C39" s="3"/>
      <c r="D39" s="3"/>
      <c r="E39" s="50">
        <f t="shared" si="0"/>
        <v>0</v>
      </c>
      <c r="F39" s="28" t="str">
        <f t="shared" si="1"/>
        <v>geslaagd</v>
      </c>
      <c r="G39" s="4">
        <v>35</v>
      </c>
      <c r="H39" s="13"/>
      <c r="I39" s="13"/>
      <c r="J39" s="13"/>
      <c r="K39" s="13"/>
      <c r="L39" s="13"/>
      <c r="M39" s="14"/>
      <c r="N39" s="14"/>
      <c r="O39" s="14"/>
      <c r="P39" s="14"/>
      <c r="Q39" s="14"/>
      <c r="R39" s="14"/>
      <c r="S39" s="15"/>
      <c r="T39" s="15"/>
      <c r="U39" s="15"/>
      <c r="V39" s="16"/>
      <c r="W39" s="16"/>
      <c r="X39" s="16"/>
      <c r="Y39" s="16"/>
      <c r="Z39" s="16"/>
      <c r="AA39" s="16"/>
      <c r="AB39" s="17"/>
      <c r="AC39" s="17"/>
      <c r="AD39" s="17"/>
      <c r="AE39" s="17"/>
      <c r="AF39" s="17"/>
      <c r="AG39" s="18"/>
      <c r="AH39" s="18"/>
      <c r="AI39" s="18"/>
      <c r="AJ39" s="18"/>
      <c r="AK39" s="19"/>
      <c r="AL39" s="19"/>
      <c r="AM39" s="19"/>
      <c r="AN39" s="19"/>
      <c r="AO39" s="19"/>
      <c r="AP39" s="20"/>
      <c r="AQ39" s="20"/>
      <c r="AR39" s="20"/>
      <c r="AS39" s="20"/>
      <c r="AT39" s="20"/>
      <c r="AU39" s="3"/>
    </row>
    <row r="40" spans="1:47" ht="13.5" thickBot="1">
      <c r="A40" s="3"/>
      <c r="B40" s="3"/>
      <c r="C40" s="3"/>
      <c r="D40" s="3"/>
      <c r="E40" s="50">
        <f t="shared" si="0"/>
        <v>0</v>
      </c>
      <c r="F40" s="28" t="str">
        <f t="shared" si="1"/>
        <v>geslaagd</v>
      </c>
      <c r="G40" s="4">
        <v>36</v>
      </c>
      <c r="H40" s="13"/>
      <c r="I40" s="13"/>
      <c r="J40" s="13"/>
      <c r="K40" s="13"/>
      <c r="L40" s="13"/>
      <c r="M40" s="14"/>
      <c r="N40" s="14"/>
      <c r="O40" s="14"/>
      <c r="P40" s="14"/>
      <c r="Q40" s="14"/>
      <c r="R40" s="14"/>
      <c r="S40" s="15"/>
      <c r="T40" s="15"/>
      <c r="U40" s="15"/>
      <c r="V40" s="16"/>
      <c r="W40" s="16"/>
      <c r="X40" s="16"/>
      <c r="Y40" s="16"/>
      <c r="Z40" s="16"/>
      <c r="AA40" s="16"/>
      <c r="AB40" s="17"/>
      <c r="AC40" s="17"/>
      <c r="AD40" s="17"/>
      <c r="AE40" s="17"/>
      <c r="AF40" s="17"/>
      <c r="AG40" s="18"/>
      <c r="AH40" s="18"/>
      <c r="AI40" s="18"/>
      <c r="AJ40" s="18"/>
      <c r="AK40" s="19"/>
      <c r="AL40" s="19"/>
      <c r="AM40" s="19"/>
      <c r="AN40" s="19"/>
      <c r="AO40" s="19"/>
      <c r="AP40" s="20"/>
      <c r="AQ40" s="20"/>
      <c r="AR40" s="20"/>
      <c r="AS40" s="20"/>
      <c r="AT40" s="20"/>
      <c r="AU40" s="25"/>
    </row>
    <row r="41" spans="1:47" ht="13.5" thickBot="1">
      <c r="A41" s="3"/>
      <c r="B41" s="3"/>
      <c r="C41" s="3"/>
      <c r="D41" s="3"/>
      <c r="E41" s="50">
        <f t="shared" si="0"/>
        <v>0</v>
      </c>
      <c r="F41" s="28" t="str">
        <f t="shared" si="1"/>
        <v>geslaagd</v>
      </c>
      <c r="G41" s="4">
        <v>37</v>
      </c>
      <c r="H41" s="13"/>
      <c r="I41" s="13"/>
      <c r="J41" s="13"/>
      <c r="K41" s="13"/>
      <c r="L41" s="13"/>
      <c r="M41" s="14"/>
      <c r="N41" s="14"/>
      <c r="O41" s="14"/>
      <c r="P41" s="14"/>
      <c r="Q41" s="14"/>
      <c r="R41" s="14"/>
      <c r="S41" s="15"/>
      <c r="T41" s="15"/>
      <c r="U41" s="15"/>
      <c r="V41" s="16"/>
      <c r="W41" s="16"/>
      <c r="X41" s="16"/>
      <c r="Y41" s="16"/>
      <c r="Z41" s="16"/>
      <c r="AA41" s="16"/>
      <c r="AB41" s="17"/>
      <c r="AC41" s="17"/>
      <c r="AD41" s="17"/>
      <c r="AE41" s="17"/>
      <c r="AF41" s="17"/>
      <c r="AG41" s="18"/>
      <c r="AH41" s="18"/>
      <c r="AI41" s="18"/>
      <c r="AJ41" s="18"/>
      <c r="AK41" s="19"/>
      <c r="AL41" s="19"/>
      <c r="AM41" s="19"/>
      <c r="AN41" s="19"/>
      <c r="AO41" s="19"/>
      <c r="AP41" s="20"/>
      <c r="AQ41" s="20"/>
      <c r="AR41" s="20"/>
      <c r="AS41" s="20"/>
      <c r="AT41" s="20"/>
      <c r="AU41" s="26"/>
    </row>
    <row r="42" spans="1:47" ht="13.5" thickBot="1">
      <c r="A42" s="3"/>
      <c r="B42" s="3"/>
      <c r="C42" s="3"/>
      <c r="D42" s="3"/>
      <c r="E42" s="50">
        <f t="shared" si="0"/>
        <v>0</v>
      </c>
      <c r="F42" s="28" t="str">
        <f t="shared" si="1"/>
        <v>geslaagd</v>
      </c>
      <c r="G42" s="4">
        <v>38</v>
      </c>
      <c r="H42" s="13"/>
      <c r="I42" s="13"/>
      <c r="J42" s="13"/>
      <c r="K42" s="13"/>
      <c r="L42" s="13"/>
      <c r="M42" s="14"/>
      <c r="N42" s="14"/>
      <c r="O42" s="14"/>
      <c r="P42" s="14"/>
      <c r="Q42" s="14"/>
      <c r="R42" s="14"/>
      <c r="S42" s="15"/>
      <c r="T42" s="15"/>
      <c r="U42" s="15"/>
      <c r="V42" s="16"/>
      <c r="W42" s="16"/>
      <c r="X42" s="16"/>
      <c r="Y42" s="16"/>
      <c r="Z42" s="16"/>
      <c r="AA42" s="16"/>
      <c r="AB42" s="17"/>
      <c r="AC42" s="17"/>
      <c r="AD42" s="17"/>
      <c r="AE42" s="17"/>
      <c r="AF42" s="17"/>
      <c r="AG42" s="18"/>
      <c r="AH42" s="18"/>
      <c r="AI42" s="18"/>
      <c r="AJ42" s="18"/>
      <c r="AK42" s="19"/>
      <c r="AL42" s="19"/>
      <c r="AM42" s="19"/>
      <c r="AN42" s="19"/>
      <c r="AO42" s="19"/>
      <c r="AP42" s="20"/>
      <c r="AQ42" s="20"/>
      <c r="AR42" s="20"/>
      <c r="AS42" s="20"/>
      <c r="AT42" s="20"/>
      <c r="AU42" s="26"/>
    </row>
    <row r="43" spans="1:47" ht="13.5" thickBot="1">
      <c r="A43" s="3"/>
      <c r="B43" s="3"/>
      <c r="C43" s="3"/>
      <c r="D43" s="3"/>
      <c r="E43" s="50">
        <f t="shared" si="0"/>
        <v>0</v>
      </c>
      <c r="F43" s="28" t="str">
        <f t="shared" si="1"/>
        <v>geslaagd</v>
      </c>
      <c r="G43" s="4">
        <v>39</v>
      </c>
      <c r="H43" s="13"/>
      <c r="I43" s="13"/>
      <c r="J43" s="13"/>
      <c r="K43" s="13"/>
      <c r="L43" s="13"/>
      <c r="M43" s="14"/>
      <c r="N43" s="14"/>
      <c r="O43" s="14"/>
      <c r="P43" s="14"/>
      <c r="Q43" s="14"/>
      <c r="R43" s="14"/>
      <c r="S43" s="15"/>
      <c r="T43" s="15"/>
      <c r="U43" s="15"/>
      <c r="V43" s="16"/>
      <c r="W43" s="16"/>
      <c r="X43" s="16"/>
      <c r="Y43" s="16"/>
      <c r="Z43" s="16"/>
      <c r="AA43" s="16"/>
      <c r="AB43" s="17"/>
      <c r="AC43" s="17"/>
      <c r="AD43" s="17"/>
      <c r="AE43" s="17"/>
      <c r="AF43" s="17"/>
      <c r="AG43" s="18"/>
      <c r="AH43" s="18"/>
      <c r="AI43" s="18"/>
      <c r="AJ43" s="18"/>
      <c r="AK43" s="19"/>
      <c r="AL43" s="19"/>
      <c r="AM43" s="19"/>
      <c r="AN43" s="19"/>
      <c r="AO43" s="19"/>
      <c r="AP43" s="20"/>
      <c r="AQ43" s="20"/>
      <c r="AR43" s="20"/>
      <c r="AS43" s="20"/>
      <c r="AT43" s="20"/>
      <c r="AU43" s="26"/>
    </row>
    <row r="44" spans="1:47" ht="13.5" thickBot="1">
      <c r="A44" s="3"/>
      <c r="B44" s="3"/>
      <c r="C44" s="3"/>
      <c r="D44" s="3"/>
      <c r="E44" s="50">
        <f t="shared" si="0"/>
        <v>0</v>
      </c>
      <c r="F44" s="28" t="str">
        <f t="shared" si="1"/>
        <v>geslaagd</v>
      </c>
      <c r="G44" s="4">
        <v>40</v>
      </c>
      <c r="H44" s="13"/>
      <c r="I44" s="13"/>
      <c r="J44" s="13"/>
      <c r="K44" s="13"/>
      <c r="L44" s="13"/>
      <c r="M44" s="14"/>
      <c r="N44" s="14"/>
      <c r="O44" s="14"/>
      <c r="P44" s="14"/>
      <c r="Q44" s="14"/>
      <c r="R44" s="14"/>
      <c r="S44" s="15"/>
      <c r="T44" s="15"/>
      <c r="U44" s="15"/>
      <c r="V44" s="16"/>
      <c r="W44" s="16"/>
      <c r="X44" s="16"/>
      <c r="Y44" s="16"/>
      <c r="Z44" s="16"/>
      <c r="AA44" s="16"/>
      <c r="AB44" s="17"/>
      <c r="AC44" s="17"/>
      <c r="AD44" s="17"/>
      <c r="AE44" s="17"/>
      <c r="AF44" s="17"/>
      <c r="AG44" s="18"/>
      <c r="AH44" s="18"/>
      <c r="AI44" s="18"/>
      <c r="AJ44" s="18"/>
      <c r="AK44" s="19"/>
      <c r="AL44" s="19"/>
      <c r="AM44" s="19"/>
      <c r="AN44" s="19"/>
      <c r="AO44" s="19"/>
      <c r="AP44" s="20"/>
      <c r="AQ44" s="20"/>
      <c r="AR44" s="20"/>
      <c r="AS44" s="20"/>
      <c r="AT44" s="20"/>
      <c r="AU44" s="26"/>
    </row>
    <row r="45" spans="1:47" ht="13.5" thickBot="1">
      <c r="A45" s="3"/>
      <c r="B45" s="3"/>
      <c r="C45" s="3"/>
      <c r="D45" s="3"/>
      <c r="E45" s="50">
        <f t="shared" si="0"/>
        <v>0</v>
      </c>
      <c r="F45" s="28" t="str">
        <f t="shared" si="1"/>
        <v>geslaagd</v>
      </c>
      <c r="G45" s="4">
        <v>42</v>
      </c>
      <c r="H45" s="13"/>
      <c r="I45" s="13"/>
      <c r="J45" s="13"/>
      <c r="K45" s="13"/>
      <c r="L45" s="13"/>
      <c r="M45" s="14"/>
      <c r="N45" s="14"/>
      <c r="O45" s="14"/>
      <c r="P45" s="14"/>
      <c r="Q45" s="14"/>
      <c r="R45" s="14"/>
      <c r="S45" s="15"/>
      <c r="T45" s="15"/>
      <c r="U45" s="15"/>
      <c r="V45" s="16"/>
      <c r="W45" s="16"/>
      <c r="X45" s="16"/>
      <c r="Y45" s="16"/>
      <c r="Z45" s="16"/>
      <c r="AA45" s="16"/>
      <c r="AB45" s="17"/>
      <c r="AC45" s="17"/>
      <c r="AD45" s="17"/>
      <c r="AE45" s="17"/>
      <c r="AF45" s="17"/>
      <c r="AG45" s="18"/>
      <c r="AH45" s="18"/>
      <c r="AI45" s="18"/>
      <c r="AJ45" s="18"/>
      <c r="AK45" s="19"/>
      <c r="AL45" s="19"/>
      <c r="AM45" s="19"/>
      <c r="AN45" s="19"/>
      <c r="AO45" s="19"/>
      <c r="AP45" s="20"/>
      <c r="AQ45" s="20"/>
      <c r="AR45" s="20"/>
      <c r="AS45" s="20"/>
      <c r="AT45" s="20"/>
      <c r="AU45" s="3"/>
    </row>
    <row r="46" spans="1:47" ht="13.5" thickBot="1">
      <c r="A46" s="3"/>
      <c r="B46" s="3"/>
      <c r="C46" s="3"/>
      <c r="D46" s="3"/>
      <c r="E46" s="50">
        <f t="shared" si="0"/>
        <v>0</v>
      </c>
      <c r="F46" s="28" t="str">
        <f t="shared" si="1"/>
        <v>geslaagd</v>
      </c>
      <c r="G46" s="4">
        <v>43</v>
      </c>
      <c r="H46" s="13"/>
      <c r="I46" s="13"/>
      <c r="J46" s="13"/>
      <c r="K46" s="13"/>
      <c r="L46" s="13"/>
      <c r="M46" s="14"/>
      <c r="N46" s="14"/>
      <c r="O46" s="14"/>
      <c r="P46" s="14"/>
      <c r="Q46" s="14"/>
      <c r="R46" s="14"/>
      <c r="S46" s="15"/>
      <c r="T46" s="15"/>
      <c r="U46" s="15"/>
      <c r="V46" s="16"/>
      <c r="W46" s="16"/>
      <c r="X46" s="16"/>
      <c r="Y46" s="16"/>
      <c r="Z46" s="16"/>
      <c r="AA46" s="16"/>
      <c r="AB46" s="17"/>
      <c r="AC46" s="17"/>
      <c r="AD46" s="17"/>
      <c r="AE46" s="17"/>
      <c r="AF46" s="17"/>
      <c r="AG46" s="18"/>
      <c r="AH46" s="18"/>
      <c r="AI46" s="18"/>
      <c r="AJ46" s="18"/>
      <c r="AK46" s="19"/>
      <c r="AL46" s="19"/>
      <c r="AM46" s="19"/>
      <c r="AN46" s="19"/>
      <c r="AO46" s="19"/>
      <c r="AP46" s="20"/>
      <c r="AQ46" s="20"/>
      <c r="AR46" s="20"/>
      <c r="AS46" s="20"/>
      <c r="AT46" s="20"/>
      <c r="AU46" s="3"/>
    </row>
    <row r="47" spans="1:47" ht="13.5" thickBot="1">
      <c r="A47" s="3"/>
      <c r="B47" s="3"/>
      <c r="C47" s="3"/>
      <c r="D47" s="3"/>
      <c r="E47" s="50">
        <f t="shared" si="0"/>
        <v>0</v>
      </c>
      <c r="F47" s="28" t="str">
        <f t="shared" si="1"/>
        <v>geslaagd</v>
      </c>
      <c r="G47" s="4">
        <v>44</v>
      </c>
      <c r="H47" s="13"/>
      <c r="I47" s="13"/>
      <c r="J47" s="13"/>
      <c r="K47" s="13"/>
      <c r="L47" s="13"/>
      <c r="M47" s="14"/>
      <c r="N47" s="14"/>
      <c r="O47" s="14"/>
      <c r="P47" s="14"/>
      <c r="Q47" s="14"/>
      <c r="R47" s="14"/>
      <c r="S47" s="15"/>
      <c r="T47" s="15"/>
      <c r="U47" s="15"/>
      <c r="V47" s="16"/>
      <c r="W47" s="16"/>
      <c r="X47" s="16"/>
      <c r="Y47" s="16"/>
      <c r="Z47" s="16"/>
      <c r="AA47" s="16"/>
      <c r="AB47" s="17"/>
      <c r="AC47" s="17"/>
      <c r="AD47" s="17"/>
      <c r="AE47" s="17"/>
      <c r="AF47" s="17"/>
      <c r="AG47" s="18"/>
      <c r="AH47" s="18"/>
      <c r="AI47" s="18"/>
      <c r="AJ47" s="18"/>
      <c r="AK47" s="19"/>
      <c r="AL47" s="19"/>
      <c r="AM47" s="19"/>
      <c r="AN47" s="19"/>
      <c r="AO47" s="19"/>
      <c r="AP47" s="20"/>
      <c r="AQ47" s="20"/>
      <c r="AR47" s="20"/>
      <c r="AS47" s="20"/>
      <c r="AT47" s="20"/>
      <c r="AU47" s="3"/>
    </row>
    <row r="48" spans="1:47" ht="13.5" thickBot="1">
      <c r="A48" s="3"/>
      <c r="B48" s="3"/>
      <c r="C48" s="3"/>
      <c r="D48" s="3"/>
      <c r="E48" s="50">
        <f t="shared" si="0"/>
        <v>0</v>
      </c>
      <c r="F48" s="28" t="str">
        <f t="shared" si="1"/>
        <v>geslaagd</v>
      </c>
      <c r="G48" s="4">
        <v>45</v>
      </c>
      <c r="H48" s="13"/>
      <c r="I48" s="13"/>
      <c r="J48" s="13"/>
      <c r="K48" s="13"/>
      <c r="L48" s="13"/>
      <c r="M48" s="14"/>
      <c r="N48" s="14"/>
      <c r="O48" s="14"/>
      <c r="P48" s="14"/>
      <c r="Q48" s="14"/>
      <c r="R48" s="14"/>
      <c r="S48" s="15"/>
      <c r="T48" s="15"/>
      <c r="U48" s="15"/>
      <c r="V48" s="16"/>
      <c r="W48" s="16"/>
      <c r="X48" s="16"/>
      <c r="Y48" s="16"/>
      <c r="Z48" s="16"/>
      <c r="AA48" s="16"/>
      <c r="AB48" s="17"/>
      <c r="AC48" s="17"/>
      <c r="AD48" s="17"/>
      <c r="AE48" s="17"/>
      <c r="AF48" s="17"/>
      <c r="AG48" s="18"/>
      <c r="AH48" s="18"/>
      <c r="AI48" s="18"/>
      <c r="AJ48" s="18"/>
      <c r="AK48" s="19"/>
      <c r="AL48" s="19"/>
      <c r="AM48" s="19"/>
      <c r="AN48" s="19"/>
      <c r="AO48" s="19"/>
      <c r="AP48" s="20"/>
      <c r="AQ48" s="20"/>
      <c r="AR48" s="20"/>
      <c r="AS48" s="20"/>
      <c r="AT48" s="20"/>
      <c r="AU48" s="26"/>
    </row>
    <row r="49" spans="1:47" ht="13.5" thickBot="1">
      <c r="A49" s="3"/>
      <c r="B49" s="3"/>
      <c r="C49" s="3"/>
      <c r="D49" s="3"/>
      <c r="E49" s="50">
        <f t="shared" si="0"/>
        <v>0</v>
      </c>
      <c r="F49" s="28" t="str">
        <f t="shared" si="1"/>
        <v>geslaagd</v>
      </c>
      <c r="G49" s="4">
        <v>47</v>
      </c>
      <c r="H49" s="13"/>
      <c r="I49" s="13"/>
      <c r="J49" s="13"/>
      <c r="K49" s="13"/>
      <c r="L49" s="13"/>
      <c r="M49" s="14"/>
      <c r="N49" s="14"/>
      <c r="O49" s="14"/>
      <c r="P49" s="14"/>
      <c r="Q49" s="14"/>
      <c r="R49" s="14"/>
      <c r="S49" s="15"/>
      <c r="T49" s="15"/>
      <c r="U49" s="15"/>
      <c r="V49" s="16"/>
      <c r="W49" s="16"/>
      <c r="X49" s="16"/>
      <c r="Y49" s="16"/>
      <c r="Z49" s="16"/>
      <c r="AA49" s="16"/>
      <c r="AB49" s="17"/>
      <c r="AC49" s="17"/>
      <c r="AD49" s="17"/>
      <c r="AE49" s="17"/>
      <c r="AF49" s="17"/>
      <c r="AG49" s="18"/>
      <c r="AH49" s="18"/>
      <c r="AI49" s="18"/>
      <c r="AJ49" s="18"/>
      <c r="AK49" s="19"/>
      <c r="AL49" s="19"/>
      <c r="AM49" s="19"/>
      <c r="AN49" s="19"/>
      <c r="AO49" s="19"/>
      <c r="AP49" s="20"/>
      <c r="AQ49" s="20"/>
      <c r="AR49" s="20"/>
      <c r="AS49" s="20"/>
      <c r="AT49" s="20"/>
      <c r="AU49" s="3"/>
    </row>
    <row r="50" spans="1:47" ht="13.5" thickBot="1">
      <c r="A50" s="3"/>
      <c r="B50" s="3"/>
      <c r="C50" s="3"/>
      <c r="D50" s="3"/>
      <c r="E50" s="50">
        <f t="shared" si="0"/>
        <v>0</v>
      </c>
      <c r="F50" s="28" t="str">
        <f t="shared" si="1"/>
        <v>geslaagd</v>
      </c>
      <c r="G50" s="4">
        <v>48</v>
      </c>
      <c r="H50" s="13"/>
      <c r="I50" s="13"/>
      <c r="J50" s="13"/>
      <c r="K50" s="13"/>
      <c r="L50" s="13"/>
      <c r="M50" s="14"/>
      <c r="N50" s="14"/>
      <c r="O50" s="14"/>
      <c r="P50" s="14"/>
      <c r="Q50" s="14"/>
      <c r="R50" s="14"/>
      <c r="S50" s="15"/>
      <c r="T50" s="15"/>
      <c r="U50" s="15"/>
      <c r="V50" s="16"/>
      <c r="W50" s="16"/>
      <c r="X50" s="16"/>
      <c r="Y50" s="16"/>
      <c r="Z50" s="16"/>
      <c r="AA50" s="16"/>
      <c r="AB50" s="17"/>
      <c r="AC50" s="17"/>
      <c r="AD50" s="17"/>
      <c r="AE50" s="17"/>
      <c r="AF50" s="17"/>
      <c r="AG50" s="18"/>
      <c r="AH50" s="18"/>
      <c r="AI50" s="18"/>
      <c r="AJ50" s="18"/>
      <c r="AK50" s="19"/>
      <c r="AL50" s="19"/>
      <c r="AM50" s="19"/>
      <c r="AN50" s="19"/>
      <c r="AO50" s="19"/>
      <c r="AP50" s="20"/>
      <c r="AQ50" s="20"/>
      <c r="AR50" s="20"/>
      <c r="AS50" s="20"/>
      <c r="AT50" s="20"/>
      <c r="AU50" s="26"/>
    </row>
    <row r="51" spans="1:47" ht="13.5" thickBot="1">
      <c r="A51" s="3"/>
      <c r="B51" s="3"/>
      <c r="C51" s="3"/>
      <c r="D51" s="3"/>
      <c r="E51" s="50">
        <f t="shared" si="0"/>
        <v>0</v>
      </c>
      <c r="F51" s="28" t="str">
        <f t="shared" si="1"/>
        <v>geslaagd</v>
      </c>
      <c r="G51" s="4">
        <v>49</v>
      </c>
      <c r="H51" s="13"/>
      <c r="I51" s="13"/>
      <c r="J51" s="13"/>
      <c r="K51" s="13"/>
      <c r="L51" s="13"/>
      <c r="M51" s="14"/>
      <c r="N51" s="14"/>
      <c r="O51" s="14"/>
      <c r="P51" s="14"/>
      <c r="Q51" s="14"/>
      <c r="R51" s="14"/>
      <c r="S51" s="15"/>
      <c r="T51" s="15"/>
      <c r="U51" s="15"/>
      <c r="V51" s="16"/>
      <c r="W51" s="16"/>
      <c r="X51" s="16"/>
      <c r="Y51" s="16"/>
      <c r="Z51" s="16"/>
      <c r="AA51" s="16"/>
      <c r="AB51" s="17"/>
      <c r="AC51" s="17"/>
      <c r="AD51" s="17"/>
      <c r="AE51" s="17"/>
      <c r="AF51" s="17"/>
      <c r="AG51" s="18"/>
      <c r="AH51" s="18"/>
      <c r="AI51" s="18"/>
      <c r="AJ51" s="18"/>
      <c r="AK51" s="19"/>
      <c r="AL51" s="19"/>
      <c r="AM51" s="19"/>
      <c r="AN51" s="19"/>
      <c r="AO51" s="19"/>
      <c r="AP51" s="20"/>
      <c r="AQ51" s="20"/>
      <c r="AR51" s="20"/>
      <c r="AS51" s="20"/>
      <c r="AT51" s="20"/>
      <c r="AU51" s="26"/>
    </row>
    <row r="52" spans="1:47" ht="13.5" thickBot="1">
      <c r="A52" s="3"/>
      <c r="B52" s="3"/>
      <c r="C52" s="3"/>
      <c r="D52" s="3"/>
      <c r="E52" s="50">
        <f t="shared" si="0"/>
        <v>0</v>
      </c>
      <c r="F52" s="28" t="str">
        <f t="shared" si="1"/>
        <v>geslaagd</v>
      </c>
      <c r="G52" s="4">
        <v>50</v>
      </c>
      <c r="H52" s="13"/>
      <c r="I52" s="13"/>
      <c r="J52" s="13"/>
      <c r="K52" s="13"/>
      <c r="L52" s="13"/>
      <c r="M52" s="14"/>
      <c r="N52" s="14"/>
      <c r="O52" s="14"/>
      <c r="P52" s="14"/>
      <c r="Q52" s="14"/>
      <c r="R52" s="14"/>
      <c r="S52" s="15"/>
      <c r="T52" s="15"/>
      <c r="U52" s="15"/>
      <c r="V52" s="16"/>
      <c r="W52" s="16"/>
      <c r="X52" s="16"/>
      <c r="Y52" s="16"/>
      <c r="Z52" s="16"/>
      <c r="AA52" s="16"/>
      <c r="AB52" s="17"/>
      <c r="AC52" s="17"/>
      <c r="AD52" s="17"/>
      <c r="AE52" s="17"/>
      <c r="AF52" s="17"/>
      <c r="AG52" s="18"/>
      <c r="AH52" s="18"/>
      <c r="AI52" s="18"/>
      <c r="AJ52" s="18"/>
      <c r="AK52" s="19"/>
      <c r="AL52" s="19"/>
      <c r="AM52" s="19"/>
      <c r="AN52" s="19"/>
      <c r="AO52" s="19"/>
      <c r="AP52" s="20"/>
      <c r="AQ52" s="20"/>
      <c r="AR52" s="20"/>
      <c r="AS52" s="20"/>
      <c r="AT52" s="20"/>
      <c r="AU52" s="26"/>
    </row>
    <row r="53" spans="1:47" ht="13.5" thickBot="1">
      <c r="A53" s="3"/>
      <c r="B53" s="3"/>
      <c r="C53" s="3"/>
      <c r="D53" s="3"/>
      <c r="E53" s="50">
        <f t="shared" si="0"/>
        <v>0</v>
      </c>
      <c r="F53" s="28" t="str">
        <f t="shared" si="1"/>
        <v>geslaagd</v>
      </c>
      <c r="G53" s="4">
        <v>51</v>
      </c>
      <c r="H53" s="13"/>
      <c r="I53" s="13"/>
      <c r="J53" s="13"/>
      <c r="K53" s="13"/>
      <c r="L53" s="13"/>
      <c r="M53" s="14"/>
      <c r="N53" s="14"/>
      <c r="O53" s="14"/>
      <c r="P53" s="14"/>
      <c r="Q53" s="14"/>
      <c r="R53" s="14"/>
      <c r="S53" s="15"/>
      <c r="T53" s="15"/>
      <c r="U53" s="15"/>
      <c r="V53" s="16"/>
      <c r="W53" s="16"/>
      <c r="X53" s="16"/>
      <c r="Y53" s="16"/>
      <c r="Z53" s="16"/>
      <c r="AA53" s="16"/>
      <c r="AB53" s="17"/>
      <c r="AC53" s="17"/>
      <c r="AD53" s="17"/>
      <c r="AE53" s="17"/>
      <c r="AF53" s="17"/>
      <c r="AG53" s="18"/>
      <c r="AH53" s="18"/>
      <c r="AI53" s="18"/>
      <c r="AJ53" s="18"/>
      <c r="AK53" s="19"/>
      <c r="AL53" s="19"/>
      <c r="AM53" s="19"/>
      <c r="AN53" s="19"/>
      <c r="AO53" s="19"/>
      <c r="AP53" s="20"/>
      <c r="AQ53" s="20"/>
      <c r="AR53" s="20"/>
      <c r="AS53" s="20"/>
      <c r="AT53" s="20"/>
      <c r="AU53" s="3"/>
    </row>
    <row r="54" spans="1:47" ht="13.5" thickBot="1">
      <c r="A54" s="3"/>
      <c r="B54" s="3"/>
      <c r="C54" s="3"/>
      <c r="D54" s="3"/>
      <c r="E54" s="50">
        <f t="shared" si="0"/>
        <v>0</v>
      </c>
      <c r="F54" s="28" t="str">
        <f t="shared" si="1"/>
        <v>geslaagd</v>
      </c>
      <c r="G54" s="4">
        <v>52</v>
      </c>
      <c r="H54" s="13"/>
      <c r="I54" s="13"/>
      <c r="J54" s="13"/>
      <c r="K54" s="13"/>
      <c r="L54" s="13"/>
      <c r="M54" s="14"/>
      <c r="N54" s="14"/>
      <c r="O54" s="14"/>
      <c r="P54" s="14"/>
      <c r="Q54" s="14"/>
      <c r="R54" s="14"/>
      <c r="S54" s="15"/>
      <c r="T54" s="15"/>
      <c r="U54" s="15"/>
      <c r="V54" s="16"/>
      <c r="W54" s="16"/>
      <c r="X54" s="16"/>
      <c r="Y54" s="16"/>
      <c r="Z54" s="16"/>
      <c r="AA54" s="16"/>
      <c r="AB54" s="17"/>
      <c r="AC54" s="17"/>
      <c r="AD54" s="17"/>
      <c r="AE54" s="17"/>
      <c r="AF54" s="17"/>
      <c r="AG54" s="18"/>
      <c r="AH54" s="18"/>
      <c r="AI54" s="18"/>
      <c r="AJ54" s="18"/>
      <c r="AK54" s="19"/>
      <c r="AL54" s="19"/>
      <c r="AM54" s="19"/>
      <c r="AN54" s="19"/>
      <c r="AO54" s="19"/>
      <c r="AP54" s="20"/>
      <c r="AQ54" s="20"/>
      <c r="AR54" s="20"/>
      <c r="AS54" s="20"/>
      <c r="AT54" s="20"/>
      <c r="AU54" s="3"/>
    </row>
    <row r="55" spans="1:47" ht="13.5" thickBot="1">
      <c r="A55" s="3"/>
      <c r="B55" s="3"/>
      <c r="C55" s="3"/>
      <c r="D55" s="3"/>
      <c r="E55" s="50">
        <f aca="true" t="shared" si="2" ref="E55:E61">IF(G55&lt;&gt;"",(H55*$H$4)+(I55*$I$4)+(J55*$J$4)+(K55*$K$4)+(L55*$L$4)+(M55*$M$4)+(N55*$N$4)+(O55*$O$4)+(P55*$P$4)+(Q55*$Q$4)+(R55*$R$4)+(S55*$S$4)+(T55*$T$4)+(U55*$U$4)+(V55*$V$4)+(W55*$W$4)+(X55*$X$4)+(Y55*$Y$4)+(Z55*$Z$4)+(AA55*$AA$4)+(AB55*$AB$4)+(AC55*$AC$4)+(AD55*$AD$4)+(AE55*$AE$4)+(AF55*$AF$4)+(AG55*$AG$4)+(AH55*$AH$4)+(AI55*$AI$4)+(AJ55*$AJ$4)+(AK55*$AK$4)+(AL55*$AL$4)+(AM55*$AM$4)+(AN55*$AN$4)+(AO55*$AO$4)+(AP55*$AP$4)+(AQ55*$AQ$4)+(AR55*$AR$4)+(AS55*$AS$4)+(AT55*$AT$4),"")</f>
        <v>0</v>
      </c>
      <c r="F55" s="28" t="str">
        <f t="shared" si="1"/>
        <v>geslaagd</v>
      </c>
      <c r="G55" s="4">
        <v>53</v>
      </c>
      <c r="H55" s="13"/>
      <c r="I55" s="13"/>
      <c r="J55" s="13"/>
      <c r="K55" s="13"/>
      <c r="L55" s="13"/>
      <c r="M55" s="14"/>
      <c r="N55" s="14"/>
      <c r="O55" s="14"/>
      <c r="P55" s="14"/>
      <c r="Q55" s="14"/>
      <c r="R55" s="14"/>
      <c r="S55" s="15"/>
      <c r="T55" s="15"/>
      <c r="U55" s="15"/>
      <c r="V55" s="16"/>
      <c r="W55" s="16"/>
      <c r="X55" s="16"/>
      <c r="Y55" s="16"/>
      <c r="Z55" s="16"/>
      <c r="AA55" s="16"/>
      <c r="AB55" s="17"/>
      <c r="AC55" s="17"/>
      <c r="AD55" s="17"/>
      <c r="AE55" s="17"/>
      <c r="AF55" s="17"/>
      <c r="AG55" s="18"/>
      <c r="AH55" s="18"/>
      <c r="AI55" s="18"/>
      <c r="AJ55" s="18"/>
      <c r="AK55" s="19"/>
      <c r="AL55" s="19"/>
      <c r="AM55" s="19"/>
      <c r="AN55" s="19"/>
      <c r="AO55" s="19"/>
      <c r="AP55" s="20"/>
      <c r="AQ55" s="20"/>
      <c r="AR55" s="20"/>
      <c r="AS55" s="20"/>
      <c r="AT55" s="20"/>
      <c r="AU55" s="3"/>
    </row>
    <row r="56" spans="1:47" ht="13.5" thickBot="1">
      <c r="A56" s="3"/>
      <c r="B56" s="3"/>
      <c r="C56" s="3"/>
      <c r="D56" s="3"/>
      <c r="E56" s="50">
        <f t="shared" si="2"/>
      </c>
      <c r="F56" s="28">
        <f aca="true" t="shared" si="3" ref="F56:F61">IF(G56&lt;&gt;"",IF(E56&gt;=D$2,"gezakt","geslaagd"),"")</f>
      </c>
      <c r="G56" s="4"/>
      <c r="H56" s="13"/>
      <c r="I56" s="13"/>
      <c r="J56" s="13"/>
      <c r="K56" s="13"/>
      <c r="L56" s="13"/>
      <c r="M56" s="14"/>
      <c r="N56" s="14"/>
      <c r="O56" s="14"/>
      <c r="P56" s="14"/>
      <c r="Q56" s="14"/>
      <c r="R56" s="14"/>
      <c r="S56" s="15"/>
      <c r="T56" s="15"/>
      <c r="U56" s="15"/>
      <c r="V56" s="16"/>
      <c r="W56" s="16"/>
      <c r="X56" s="16"/>
      <c r="Y56" s="16"/>
      <c r="Z56" s="16"/>
      <c r="AA56" s="16"/>
      <c r="AB56" s="17"/>
      <c r="AC56" s="17"/>
      <c r="AD56" s="17"/>
      <c r="AE56" s="17"/>
      <c r="AF56" s="17"/>
      <c r="AG56" s="18"/>
      <c r="AH56" s="18"/>
      <c r="AI56" s="18"/>
      <c r="AJ56" s="18"/>
      <c r="AK56" s="19"/>
      <c r="AL56" s="19"/>
      <c r="AM56" s="19"/>
      <c r="AN56" s="19"/>
      <c r="AO56" s="19"/>
      <c r="AP56" s="20"/>
      <c r="AQ56" s="20"/>
      <c r="AR56" s="20"/>
      <c r="AS56" s="20"/>
      <c r="AT56" s="20"/>
      <c r="AU56" s="3"/>
    </row>
    <row r="57" spans="1:47" ht="13.5" thickBot="1">
      <c r="A57" s="3"/>
      <c r="B57" s="3"/>
      <c r="C57" s="3"/>
      <c r="D57" s="3"/>
      <c r="E57" s="50">
        <f t="shared" si="2"/>
      </c>
      <c r="F57" s="28">
        <f t="shared" si="3"/>
      </c>
      <c r="G57" s="4"/>
      <c r="H57" s="13"/>
      <c r="I57" s="13"/>
      <c r="J57" s="13"/>
      <c r="K57" s="13"/>
      <c r="L57" s="13"/>
      <c r="M57" s="14"/>
      <c r="N57" s="14"/>
      <c r="O57" s="14"/>
      <c r="P57" s="14"/>
      <c r="Q57" s="14"/>
      <c r="R57" s="14"/>
      <c r="S57" s="15"/>
      <c r="T57" s="15"/>
      <c r="U57" s="15"/>
      <c r="V57" s="16"/>
      <c r="W57" s="16"/>
      <c r="X57" s="16"/>
      <c r="Y57" s="16"/>
      <c r="Z57" s="16"/>
      <c r="AA57" s="16"/>
      <c r="AB57" s="17"/>
      <c r="AC57" s="17"/>
      <c r="AD57" s="17"/>
      <c r="AE57" s="17"/>
      <c r="AF57" s="17"/>
      <c r="AG57" s="18"/>
      <c r="AH57" s="18"/>
      <c r="AI57" s="18"/>
      <c r="AJ57" s="18"/>
      <c r="AK57" s="19"/>
      <c r="AL57" s="19"/>
      <c r="AM57" s="19"/>
      <c r="AN57" s="19"/>
      <c r="AO57" s="19"/>
      <c r="AP57" s="20"/>
      <c r="AQ57" s="20"/>
      <c r="AR57" s="20"/>
      <c r="AS57" s="20"/>
      <c r="AT57" s="20"/>
      <c r="AU57" s="3"/>
    </row>
    <row r="58" spans="1:47" ht="13.5" thickBot="1">
      <c r="A58" s="3"/>
      <c r="B58" s="3"/>
      <c r="C58" s="3"/>
      <c r="D58" s="3"/>
      <c r="E58" s="50">
        <f t="shared" si="2"/>
      </c>
      <c r="F58" s="28">
        <f t="shared" si="3"/>
      </c>
      <c r="G58" s="4"/>
      <c r="H58" s="13"/>
      <c r="I58" s="13"/>
      <c r="J58" s="13"/>
      <c r="K58" s="13"/>
      <c r="L58" s="13"/>
      <c r="M58" s="14"/>
      <c r="N58" s="14"/>
      <c r="O58" s="14"/>
      <c r="P58" s="14"/>
      <c r="Q58" s="14"/>
      <c r="R58" s="14"/>
      <c r="S58" s="15"/>
      <c r="T58" s="15"/>
      <c r="U58" s="15"/>
      <c r="V58" s="16"/>
      <c r="W58" s="16"/>
      <c r="X58" s="16"/>
      <c r="Y58" s="16"/>
      <c r="Z58" s="16"/>
      <c r="AA58" s="16"/>
      <c r="AB58" s="17"/>
      <c r="AC58" s="17"/>
      <c r="AD58" s="17"/>
      <c r="AE58" s="17"/>
      <c r="AF58" s="17"/>
      <c r="AG58" s="18"/>
      <c r="AH58" s="18"/>
      <c r="AI58" s="18"/>
      <c r="AJ58" s="18"/>
      <c r="AK58" s="19"/>
      <c r="AL58" s="19"/>
      <c r="AM58" s="19"/>
      <c r="AN58" s="19"/>
      <c r="AO58" s="19"/>
      <c r="AP58" s="20"/>
      <c r="AQ58" s="20"/>
      <c r="AR58" s="20"/>
      <c r="AS58" s="20"/>
      <c r="AT58" s="20"/>
      <c r="AU58" s="3"/>
    </row>
    <row r="59" spans="1:47" ht="13.5" thickBot="1">
      <c r="A59" s="3"/>
      <c r="B59" s="3"/>
      <c r="C59" s="3"/>
      <c r="D59" s="3"/>
      <c r="E59" s="50">
        <f t="shared" si="2"/>
      </c>
      <c r="F59" s="28">
        <f t="shared" si="3"/>
      </c>
      <c r="G59" s="4"/>
      <c r="H59" s="13"/>
      <c r="I59" s="13"/>
      <c r="J59" s="13"/>
      <c r="K59" s="13"/>
      <c r="L59" s="13"/>
      <c r="M59" s="14"/>
      <c r="N59" s="14"/>
      <c r="O59" s="14"/>
      <c r="P59" s="14"/>
      <c r="Q59" s="14"/>
      <c r="R59" s="14"/>
      <c r="S59" s="15"/>
      <c r="T59" s="15"/>
      <c r="U59" s="15"/>
      <c r="V59" s="16"/>
      <c r="W59" s="16"/>
      <c r="X59" s="16"/>
      <c r="Y59" s="16"/>
      <c r="Z59" s="16"/>
      <c r="AA59" s="16"/>
      <c r="AB59" s="17"/>
      <c r="AC59" s="17"/>
      <c r="AD59" s="17"/>
      <c r="AE59" s="17"/>
      <c r="AF59" s="17"/>
      <c r="AG59" s="18"/>
      <c r="AH59" s="18"/>
      <c r="AI59" s="18"/>
      <c r="AJ59" s="18"/>
      <c r="AK59" s="19"/>
      <c r="AL59" s="19"/>
      <c r="AM59" s="19"/>
      <c r="AN59" s="19"/>
      <c r="AO59" s="19"/>
      <c r="AP59" s="20"/>
      <c r="AQ59" s="20"/>
      <c r="AR59" s="20"/>
      <c r="AS59" s="20"/>
      <c r="AT59" s="20"/>
      <c r="AU59" s="25"/>
    </row>
    <row r="60" spans="1:47" ht="13.5" thickBot="1">
      <c r="A60" s="3"/>
      <c r="B60" s="3"/>
      <c r="C60" s="3"/>
      <c r="D60" s="3"/>
      <c r="E60" s="50">
        <f t="shared" si="2"/>
      </c>
      <c r="F60" s="28">
        <f t="shared" si="3"/>
      </c>
      <c r="G60" s="4"/>
      <c r="H60" s="13"/>
      <c r="I60" s="13"/>
      <c r="J60" s="13"/>
      <c r="K60" s="13"/>
      <c r="L60" s="13"/>
      <c r="M60" s="14"/>
      <c r="N60" s="14"/>
      <c r="O60" s="14"/>
      <c r="P60" s="14"/>
      <c r="Q60" s="14"/>
      <c r="R60" s="14"/>
      <c r="S60" s="15"/>
      <c r="T60" s="15"/>
      <c r="U60" s="15"/>
      <c r="V60" s="16"/>
      <c r="W60" s="16"/>
      <c r="X60" s="16"/>
      <c r="Y60" s="16"/>
      <c r="Z60" s="16"/>
      <c r="AA60" s="16"/>
      <c r="AB60" s="17"/>
      <c r="AC60" s="17"/>
      <c r="AD60" s="17"/>
      <c r="AE60" s="17"/>
      <c r="AF60" s="17"/>
      <c r="AG60" s="18"/>
      <c r="AH60" s="18"/>
      <c r="AI60" s="18"/>
      <c r="AJ60" s="18"/>
      <c r="AK60" s="19"/>
      <c r="AL60" s="19"/>
      <c r="AM60" s="19"/>
      <c r="AN60" s="19"/>
      <c r="AO60" s="19"/>
      <c r="AP60" s="20"/>
      <c r="AQ60" s="20"/>
      <c r="AR60" s="20"/>
      <c r="AS60" s="20"/>
      <c r="AT60" s="20"/>
      <c r="AU60" s="3"/>
    </row>
    <row r="61" spans="1:47" ht="13.5" thickBot="1">
      <c r="A61" s="3"/>
      <c r="B61" s="3"/>
      <c r="C61" s="3"/>
      <c r="D61" s="3"/>
      <c r="E61" s="50">
        <f t="shared" si="2"/>
      </c>
      <c r="F61" s="28">
        <f t="shared" si="3"/>
      </c>
      <c r="G61" s="4"/>
      <c r="H61" s="13"/>
      <c r="I61" s="13"/>
      <c r="J61" s="13"/>
      <c r="K61" s="13"/>
      <c r="L61" s="13"/>
      <c r="M61" s="14"/>
      <c r="N61" s="14"/>
      <c r="O61" s="14"/>
      <c r="P61" s="14"/>
      <c r="Q61" s="14"/>
      <c r="R61" s="14"/>
      <c r="S61" s="15"/>
      <c r="T61" s="15"/>
      <c r="U61" s="15"/>
      <c r="V61" s="16"/>
      <c r="W61" s="16"/>
      <c r="X61" s="16"/>
      <c r="Y61" s="16"/>
      <c r="Z61" s="16"/>
      <c r="AA61" s="16"/>
      <c r="AB61" s="17"/>
      <c r="AC61" s="17"/>
      <c r="AD61" s="17"/>
      <c r="AE61" s="17"/>
      <c r="AF61" s="17"/>
      <c r="AG61" s="18"/>
      <c r="AH61" s="18"/>
      <c r="AI61" s="18"/>
      <c r="AJ61" s="18"/>
      <c r="AK61" s="19"/>
      <c r="AL61" s="19"/>
      <c r="AM61" s="19"/>
      <c r="AN61" s="19"/>
      <c r="AO61" s="19"/>
      <c r="AP61" s="20"/>
      <c r="AQ61" s="20"/>
      <c r="AR61" s="20"/>
      <c r="AS61" s="20"/>
      <c r="AT61" s="20"/>
      <c r="AU61" s="3"/>
    </row>
    <row r="62" spans="1:47" ht="12.75">
      <c r="A62" s="22"/>
      <c r="B62" s="22"/>
      <c r="C62" s="22"/>
      <c r="D62" s="22"/>
      <c r="E62" s="22"/>
      <c r="F62" s="23" t="s">
        <v>58</v>
      </c>
      <c r="G62" s="22"/>
      <c r="H62" s="24">
        <f aca="true" t="shared" si="4" ref="H62:AT62">SUM(H6:H61)</f>
        <v>0</v>
      </c>
      <c r="I62" s="24">
        <f t="shared" si="4"/>
        <v>0</v>
      </c>
      <c r="J62" s="24">
        <f t="shared" si="4"/>
        <v>0</v>
      </c>
      <c r="K62" s="24">
        <f t="shared" si="4"/>
        <v>0</v>
      </c>
      <c r="L62" s="24">
        <f t="shared" si="4"/>
        <v>0</v>
      </c>
      <c r="M62" s="24">
        <f t="shared" si="4"/>
        <v>0</v>
      </c>
      <c r="N62" s="24">
        <f t="shared" si="4"/>
        <v>0</v>
      </c>
      <c r="O62" s="24">
        <f t="shared" si="4"/>
        <v>0</v>
      </c>
      <c r="P62" s="24">
        <f t="shared" si="4"/>
        <v>0</v>
      </c>
      <c r="Q62" s="24">
        <f t="shared" si="4"/>
        <v>0</v>
      </c>
      <c r="R62" s="24">
        <f t="shared" si="4"/>
        <v>0</v>
      </c>
      <c r="S62" s="24">
        <f t="shared" si="4"/>
        <v>0</v>
      </c>
      <c r="T62" s="24">
        <f t="shared" si="4"/>
        <v>0</v>
      </c>
      <c r="U62" s="24">
        <f t="shared" si="4"/>
        <v>0</v>
      </c>
      <c r="V62" s="24">
        <f t="shared" si="4"/>
        <v>0</v>
      </c>
      <c r="W62" s="24">
        <f t="shared" si="4"/>
        <v>0</v>
      </c>
      <c r="X62" s="24">
        <f t="shared" si="4"/>
        <v>0</v>
      </c>
      <c r="Y62" s="24">
        <f t="shared" si="4"/>
        <v>0</v>
      </c>
      <c r="Z62" s="24">
        <f t="shared" si="4"/>
        <v>0</v>
      </c>
      <c r="AA62" s="24">
        <f t="shared" si="4"/>
        <v>0</v>
      </c>
      <c r="AB62" s="24">
        <f t="shared" si="4"/>
        <v>0</v>
      </c>
      <c r="AC62" s="24">
        <f t="shared" si="4"/>
        <v>0</v>
      </c>
      <c r="AD62" s="24">
        <f t="shared" si="4"/>
        <v>0</v>
      </c>
      <c r="AE62" s="24">
        <f t="shared" si="4"/>
        <v>0</v>
      </c>
      <c r="AF62" s="24">
        <f t="shared" si="4"/>
        <v>0</v>
      </c>
      <c r="AG62" s="24">
        <f t="shared" si="4"/>
        <v>0</v>
      </c>
      <c r="AH62" s="24">
        <f t="shared" si="4"/>
        <v>0</v>
      </c>
      <c r="AI62" s="24">
        <f t="shared" si="4"/>
        <v>0</v>
      </c>
      <c r="AJ62" s="24">
        <f t="shared" si="4"/>
        <v>0</v>
      </c>
      <c r="AK62" s="24">
        <f t="shared" si="4"/>
        <v>0</v>
      </c>
      <c r="AL62" s="24">
        <f t="shared" si="4"/>
        <v>0</v>
      </c>
      <c r="AM62" s="24">
        <f t="shared" si="4"/>
        <v>0</v>
      </c>
      <c r="AN62" s="24">
        <f t="shared" si="4"/>
        <v>0</v>
      </c>
      <c r="AO62" s="24">
        <f t="shared" si="4"/>
        <v>0</v>
      </c>
      <c r="AP62" s="24">
        <f t="shared" si="4"/>
        <v>0</v>
      </c>
      <c r="AQ62" s="24">
        <f t="shared" si="4"/>
        <v>0</v>
      </c>
      <c r="AR62" s="24">
        <f t="shared" si="4"/>
        <v>0</v>
      </c>
      <c r="AS62" s="24">
        <f t="shared" si="4"/>
        <v>0</v>
      </c>
      <c r="AT62" s="24">
        <f t="shared" si="4"/>
        <v>0</v>
      </c>
      <c r="AU62" s="22"/>
    </row>
    <row r="64" ht="13.5" thickBot="1"/>
    <row r="65" spans="2:6" ht="12.75">
      <c r="B65" s="41"/>
      <c r="C65" s="42"/>
      <c r="D65" s="42"/>
      <c r="E65" s="69" t="s">
        <v>57</v>
      </c>
      <c r="F65" s="70"/>
    </row>
    <row r="66" spans="2:6" ht="12.75">
      <c r="B66" s="35"/>
      <c r="C66" s="36"/>
      <c r="D66" s="37" t="s">
        <v>46</v>
      </c>
      <c r="E66" s="71">
        <f>I62+M62+S62+V62+AB62+AP62</f>
        <v>0</v>
      </c>
      <c r="F66" s="72"/>
    </row>
    <row r="67" spans="2:6" ht="12.75">
      <c r="B67" s="38"/>
      <c r="C67" s="39"/>
      <c r="D67" s="40" t="s">
        <v>47</v>
      </c>
      <c r="E67" s="56">
        <f>H62+AG62+AK62</f>
        <v>0</v>
      </c>
      <c r="F67" s="57"/>
    </row>
    <row r="68" spans="2:6" ht="12.75">
      <c r="B68" s="38"/>
      <c r="C68" s="39"/>
      <c r="D68" s="40" t="s">
        <v>48</v>
      </c>
      <c r="E68" s="56">
        <f>J62</f>
        <v>0</v>
      </c>
      <c r="F68" s="57"/>
    </row>
    <row r="69" spans="2:6" ht="12.75">
      <c r="B69" s="38"/>
      <c r="C69" s="39"/>
      <c r="D69" s="40" t="s">
        <v>49</v>
      </c>
      <c r="E69" s="56">
        <f>O62+Y62+AC62+AI62+AL62+AQ62</f>
        <v>0</v>
      </c>
      <c r="F69" s="57"/>
    </row>
    <row r="70" spans="2:6" ht="12.75">
      <c r="B70" s="38"/>
      <c r="C70" s="39"/>
      <c r="D70" s="40" t="s">
        <v>50</v>
      </c>
      <c r="E70" s="56">
        <f>R62+Z62+AD62+AM62+AR62</f>
        <v>0</v>
      </c>
      <c r="F70" s="57"/>
    </row>
    <row r="71" spans="2:6" ht="12.75">
      <c r="B71" s="38"/>
      <c r="C71" s="39"/>
      <c r="D71" s="40" t="s">
        <v>51</v>
      </c>
      <c r="E71" s="56">
        <f>L62+T62</f>
        <v>0</v>
      </c>
      <c r="F71" s="57"/>
    </row>
    <row r="72" spans="2:6" ht="12.75">
      <c r="B72" s="38"/>
      <c r="C72" s="39"/>
      <c r="D72" s="40" t="s">
        <v>52</v>
      </c>
      <c r="E72" s="56">
        <f>K62+N62+P62+AE62+AF62+AH62+AJ62+AN62+AO62+AS62+AT62</f>
        <v>0</v>
      </c>
      <c r="F72" s="57"/>
    </row>
    <row r="73" spans="2:6" ht="12.75">
      <c r="B73" s="38"/>
      <c r="C73" s="39"/>
      <c r="D73" s="40" t="s">
        <v>53</v>
      </c>
      <c r="E73" s="56">
        <f>U62</f>
        <v>0</v>
      </c>
      <c r="F73" s="57"/>
    </row>
    <row r="74" spans="2:6" ht="12.75">
      <c r="B74" s="38"/>
      <c r="C74" s="39"/>
      <c r="D74" s="40" t="s">
        <v>54</v>
      </c>
      <c r="E74" s="56">
        <f>Q62+X62</f>
        <v>0</v>
      </c>
      <c r="F74" s="57"/>
    </row>
    <row r="75" spans="2:6" ht="13.5" thickBot="1">
      <c r="B75" s="32"/>
      <c r="C75" s="33"/>
      <c r="D75" s="34" t="s">
        <v>55</v>
      </c>
      <c r="E75" s="58">
        <f>W62+AA62</f>
        <v>0</v>
      </c>
      <c r="F75" s="59"/>
    </row>
    <row r="76" ht="12.75">
      <c r="G76" s="29"/>
    </row>
    <row r="77" spans="4:6" ht="12.75">
      <c r="D77" s="51" t="s">
        <v>64</v>
      </c>
      <c r="E77" s="52">
        <f>COUNTIF(F6:F61,"geslaagd")</f>
        <v>50</v>
      </c>
      <c r="F77" s="55">
        <f>(E77/E79)</f>
        <v>1</v>
      </c>
    </row>
    <row r="78" spans="4:6" ht="12.75">
      <c r="D78" s="51" t="s">
        <v>65</v>
      </c>
      <c r="E78" s="53">
        <f>COUNTIF(F6:F61,"gezakt")</f>
        <v>0</v>
      </c>
      <c r="F78" s="55">
        <f>E78/E79</f>
        <v>0</v>
      </c>
    </row>
    <row r="79" ht="13.5" thickBot="1">
      <c r="E79" s="54">
        <f>SUM(E77:E78)</f>
        <v>50</v>
      </c>
    </row>
    <row r="80" ht="13.5" thickTop="1"/>
    <row r="81" spans="4:6" ht="12.75">
      <c r="D81" t="s">
        <v>66</v>
      </c>
      <c r="E81" s="52">
        <f>COUNTIF(E6:E61,0)</f>
        <v>50</v>
      </c>
      <c r="F81" s="52"/>
    </row>
  </sheetData>
  <sheetProtection/>
  <mergeCells count="22">
    <mergeCell ref="S2:U2"/>
    <mergeCell ref="V2:AA2"/>
    <mergeCell ref="AB2:AF2"/>
    <mergeCell ref="AG2:AJ2"/>
    <mergeCell ref="AK2:AO2"/>
    <mergeCell ref="A2:C2"/>
    <mergeCell ref="A1:D1"/>
    <mergeCell ref="E65:F65"/>
    <mergeCell ref="E66:F66"/>
    <mergeCell ref="E67:F67"/>
    <mergeCell ref="E68:F68"/>
    <mergeCell ref="A4:G4"/>
    <mergeCell ref="E71:F71"/>
    <mergeCell ref="E72:F72"/>
    <mergeCell ref="E73:F73"/>
    <mergeCell ref="E74:F74"/>
    <mergeCell ref="E75:F75"/>
    <mergeCell ref="AP2:AT2"/>
    <mergeCell ref="E69:F69"/>
    <mergeCell ref="E70:F70"/>
    <mergeCell ref="H2:L2"/>
    <mergeCell ref="M2:R2"/>
  </mergeCells>
  <conditionalFormatting sqref="F6:F61">
    <cfRule type="containsText" priority="11" dxfId="1" operator="containsText" stopIfTrue="1" text="geslaagd">
      <formula>NOT(ISERROR(SEARCH("geslaagd",F6)))</formula>
    </cfRule>
    <cfRule type="containsText" priority="12" dxfId="0" operator="containsText" stopIfTrue="1" text="gezakt">
      <formula>NOT(ISERROR(SEARCH("gezakt",F6)))</formula>
    </cfRule>
  </conditionalFormatting>
  <conditionalFormatting sqref="E5:E61">
    <cfRule type="cellIs" priority="1" dxfId="3" operator="equal" stopIfTrue="1">
      <formula>0</formula>
    </cfRule>
    <cfRule type="cellIs" priority="8" dxfId="0" operator="greaterThanOrEqual" stopIfTrue="1">
      <formula>$D$2</formula>
    </cfRule>
  </conditionalFormatting>
  <conditionalFormatting sqref="F5">
    <cfRule type="containsText" priority="6" dxfId="1" operator="containsText" stopIfTrue="1" text="geslaagd">
      <formula>NOT(ISERROR(SEARCH("geslaagd",F5)))</formula>
    </cfRule>
    <cfRule type="containsText" priority="7" dxfId="0" operator="containsText" stopIfTrue="1" text="gezakt">
      <formula>NOT(ISERROR(SEARCH("gezakt",F5)))</formula>
    </cfRule>
  </conditionalFormatting>
  <hyperlinks>
    <hyperlink ref="A1:D1" location="Invulinstructie!A1" display="Bekijk hier de invulinstructie"/>
  </hyperlinks>
  <printOptions/>
  <pageMargins left="0.31496062992125984" right="0.2755905511811024" top="0.7480314960629921" bottom="0.984251968503937" header="0.5118110236220472" footer="0.4330708661417323"/>
  <pageSetup horizontalDpi="600" verticalDpi="600" orientation="landscape" paperSize="9" r:id="rId4"/>
  <headerFooter alignWithMargins="0">
    <oddHeader>&amp;L&amp;F    &amp;A</oddHeader>
    <oddFooter>&amp;LKindcentrum Prins Willem Alexander&amp;C&amp;P / &amp;N&amp;R&amp;G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E24:G24"/>
  <sheetViews>
    <sheetView zoomScalePageLayoutView="0" workbookViewId="0" topLeftCell="A1">
      <selection activeCell="A1" sqref="A1"/>
    </sheetView>
  </sheetViews>
  <sheetFormatPr defaultColWidth="9.140625" defaultRowHeight="12.75"/>
  <sheetData>
    <row r="24" spans="5:7" ht="12.75">
      <c r="E24" s="92"/>
      <c r="F24" s="92"/>
      <c r="G24" s="92"/>
    </row>
  </sheetData>
  <sheetProtection/>
  <mergeCells count="1">
    <mergeCell ref="E24:G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www.verkeerseducatie.jouwweb.nl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Uitslag Verkeersexamen</dc:title>
  <dc:subject/>
  <dc:creator>Ronald Wittenberg</dc:creator>
  <cp:keywords/>
  <dc:description/>
  <cp:lastModifiedBy>RYK</cp:lastModifiedBy>
  <cp:lastPrinted>2012-06-17T13:59:42Z</cp:lastPrinted>
  <dcterms:created xsi:type="dcterms:W3CDTF">2010-06-15T20:17:19Z</dcterms:created>
  <dcterms:modified xsi:type="dcterms:W3CDTF">2012-08-03T05:06:34Z</dcterms:modified>
  <cp:category>praktisch verkeersexamen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